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4\Enrichissement collecte - 2025\Questionnaire\"/>
    </mc:Choice>
  </mc:AlternateContent>
  <xr:revisionPtr revIDLastSave="0" documentId="13_ncr:1_{529B9E3E-867A-4BC3-A5AB-1EDAAB8DEE7E}" xr6:coauthVersionLast="36" xr6:coauthVersionMax="36" xr10:uidLastSave="{00000000-0000-0000-0000-000000000000}"/>
  <bookViews>
    <workbookView xWindow="0" yWindow="0" windowWidth="25200" windowHeight="9810" xr2:uid="{00000000-000D-0000-FFFF-FFFF00000000}"/>
  </bookViews>
  <sheets>
    <sheet name="Annuel - Environnement" sheetId="1" r:id="rId1"/>
  </sheets>
  <definedNames>
    <definedName name="OBS_PA_54_M_ENT">'Annuel - Environnement'!$G$59</definedName>
    <definedName name="OBS_PA_54_M_GP">'Annuel - Environnement'!$E$59</definedName>
    <definedName name="OBS_PA_54_M_TOTAL">'Annuel - Environnement'!$C$59</definedName>
    <definedName name="OBS_PA_54_NOP_ENT">'Annuel - Environnement'!$G$66</definedName>
    <definedName name="OBS_PA_54_NOP_GP">'Annuel - Environnement'!$E$66</definedName>
    <definedName name="OBS_PA_54_NOP_TOTAL">'Annuel - Environnement'!$C$66</definedName>
    <definedName name="OBS_PA_54_OP_NSUB_9_M_ENT">'Annuel - Environnement'!$G$64</definedName>
    <definedName name="OBS_PA_54_OP_NSUB_9_M_GP">'Annuel - Environnement'!$E$64</definedName>
    <definedName name="OBS_PA_54_OP_NSUB_9_M_TOTAL">'Annuel - Environnement'!$C$64</definedName>
    <definedName name="OBS_PA_54_OP_NSUB_M_ENT">'Annuel - Environnement'!$G$63</definedName>
    <definedName name="OBS_PA_54_OP_NSUB_M_GP">'Annuel - Environnement'!$E$63</definedName>
    <definedName name="OBS_PA_54_OP_NSUB_M_TOTAL">'Annuel - Environnement'!$C$63</definedName>
    <definedName name="OBS_PA_54_OP_NSUB_RECO_M_ENT">'Annuel - Environnement'!$G$65</definedName>
    <definedName name="OBS_PA_54_OP_NSUB_RECO_M_GP">'Annuel - Environnement'!$E$65</definedName>
    <definedName name="OBS_PA_54_OP_NSUB_RECO_M_TOTAL">'Annuel - Environnement'!$C$65</definedName>
    <definedName name="OBS_PA_54_OP_SUB_9_M_ENT">'Annuel - Environnement'!$G$61</definedName>
    <definedName name="OBS_PA_54_OP_SUB_9_M_GP">'Annuel - Environnement'!$E$61</definedName>
    <definedName name="OBS_PA_54_OP_SUB_9_M_TOTAL">'Annuel - Environnement'!$C$61</definedName>
    <definedName name="OBS_PA_54_OP_SUB_M_ENT">'Annuel - Environnement'!$G$60</definedName>
    <definedName name="OBS_PA_54_OP_SUB_M_GP">'Annuel - Environnement'!$E$60</definedName>
    <definedName name="OBS_PA_54_OP_SUB_M_TOTAL">'Annuel - Environnement'!$C$60</definedName>
    <definedName name="OBS_PA_54_OP_SUB_RECO_M_ENT">'Annuel - Environnement'!$G$62</definedName>
    <definedName name="OBS_PA_54_OP_SUB_RECO_M_GP">'Annuel - Environnement'!$E$62</definedName>
    <definedName name="OBS_PA_54_OP_SUB_RECO_M_TOTAL">'Annuel - Environnement'!$C$62</definedName>
    <definedName name="OBS_PA_RepWiFi_TOTAL">'Annuel - Environnement'!$G$144</definedName>
    <definedName name="OBS_VB_54_M_ENT">'Annuel - Environnement'!$G$70</definedName>
    <definedName name="OBS_VB_54_M_GP">'Annuel - Environnement'!$E$70</definedName>
    <definedName name="OBS_VB_54_M_TOTAL">'Annuel - Environnement'!$C$70</definedName>
    <definedName name="OBS_VB_54_OP_NSUB_9_M_ENT">'Annuel - Environnement'!$G$75</definedName>
    <definedName name="OBS_VB_54_OP_NSUB_9_M_GP">'Annuel - Environnement'!$E$75</definedName>
    <definedName name="OBS_VB_54_OP_NSUB_9_M_TOTAL">'Annuel - Environnement'!$C$75</definedName>
    <definedName name="OBS_VB_54_OP_NSUB_M_ENT">'Annuel - Environnement'!$G$74</definedName>
    <definedName name="OBS_VB_54_OP_NSUB_M_GP">'Annuel - Environnement'!$E$74</definedName>
    <definedName name="OBS_VB_54_OP_NSUB_M_TOTAL">'Annuel - Environnement'!$C$74</definedName>
    <definedName name="OBS_VB_54_OP_NSUB_RECO_M_ENT">'Annuel - Environnement'!$G$76</definedName>
    <definedName name="OBS_VB_54_OP_NSUB_RECO_M_GP">'Annuel - Environnement'!$E$76</definedName>
    <definedName name="OBS_VB_54_OP_NSUB_RECO_M_TOTAL">'Annuel - Environnement'!$C$76</definedName>
    <definedName name="OBS_VB_54_OP_SUB_9_M_ENT">'Annuel - Environnement'!$G$72</definedName>
    <definedName name="OBS_VB_54_OP_SUB_9_M_GP">'Annuel - Environnement'!$E$72</definedName>
    <definedName name="OBS_VB_54_OP_SUB_9_M_TOTAL">'Annuel - Environnement'!$C$72</definedName>
    <definedName name="OBS_VB_54_OP_SUB_M_ENT">'Annuel - Environnement'!$G$71</definedName>
    <definedName name="OBS_VB_54_OP_SUB_M_GP">'Annuel - Environnement'!$E$71</definedName>
    <definedName name="OBS_VB_54_OP_SUB_M_TOTAL">'Annuel - Environnement'!$C$71</definedName>
    <definedName name="OBS_VB_54_OP_SUB_RECO_M_ENT">'Annuel - Environnement'!$G$73</definedName>
    <definedName name="OBS_VB_54_OP_SUB_RECO_M_GP">'Annuel - Environnement'!$E$73</definedName>
    <definedName name="OBS_VB_54_OP_SUB_RECO_M_TOTAL">'Annuel - Environnement'!$C$73</definedName>
    <definedName name="OBS_VO_55_2019_M_TOTAL" localSheetId="0">'Annuel - Environnement'!#REF!</definedName>
    <definedName name="OBS_VO_55_2019_RECO_M_TOTAL" localSheetId="0">'Annuel - Environnement'!#REF!</definedName>
    <definedName name="OBS_VO_55_2019_RECY_M_TOTAL" localSheetId="0">'Annuel - Environnement'!#REF!</definedName>
    <definedName name="OBS_VO_55_2020_M_TOTAL">'Annuel - Environnement'!#REF!</definedName>
    <definedName name="OBS_VO_55_2020_RECO_M_TOTAL">'Annuel - Environnement'!#REF!</definedName>
    <definedName name="OBS_VO_55_2020_RECY_M_TOTAL">'Annuel - Environnement'!#REF!</definedName>
    <definedName name="OBS_VO_55_2021_M_TOTAL">'Annuel - Environnement'!$C$82</definedName>
    <definedName name="OBS_VO_55_2021_RECO_M_TOTAL">'Annuel - Environnement'!$C$84</definedName>
    <definedName name="OBS_VO_55_2021_RECY_M_TOTAL">'Annuel - Environnement'!$C$83</definedName>
    <definedName name="OBS_VO_55_2022_M_TOTAL">'Annuel - Environnement'!$D$82</definedName>
    <definedName name="OBS_VO_55_2022_RECO_M_TOTAL">'Annuel - Environnement'!$D$84</definedName>
    <definedName name="OBS_VO_55_2022_RECY_M_TOTAL">'Annuel - Environnement'!$D$83</definedName>
    <definedName name="OBS_VO_55_2023_M_TOTAL">'Annuel - Environnement'!$E$82</definedName>
    <definedName name="OBS_VO_55_2023_RECO_M_TOTAL">'Annuel - Environnement'!$E$84</definedName>
    <definedName name="OBS_VO_55_2023_RECY_M_TOTAL">'Annuel - Environnement'!$E$83</definedName>
    <definedName name="OBS_VO_55_RECO_TOTAL">'Annuel - Environnement'!$F$84</definedName>
    <definedName name="OBS_VO_55_RECY_TOTAL">'Annuel - Environnement'!$F$83</definedName>
    <definedName name="OBS_VO_55_TOTAL">'Annuel - Environnement'!$F$82</definedName>
    <definedName name="OBS_VO_56_2019_BOX_TOTAL">'Annuel - Environnement'!#REF!</definedName>
    <definedName name="OBS_VO_56_2019_RECO_BOX_TOTAL">'Annuel - Environnement'!#REF!</definedName>
    <definedName name="OBS_VO_56_2019_RECY_BOX_TOTAL">'Annuel - Environnement'!#REF!</definedName>
    <definedName name="OBS_VO_56_2020_BOX_TOTAL">'Annuel - Environnement'!#REF!</definedName>
    <definedName name="OBS_VO_56_2020_RECO_BOX_TOTAL">'Annuel - Environnement'!#REF!</definedName>
    <definedName name="OBS_VO_56_2020_RECY_BOX_TOTAL">'Annuel - Environnement'!#REF!</definedName>
    <definedName name="OBS_VO_56_2021_BOX_TOTAL">'Annuel - Environnement'!$C$129</definedName>
    <definedName name="OBS_VO_56_2021_RECO_BOX_TOTAL">'Annuel - Environnement'!$C$131</definedName>
    <definedName name="OBS_VO_56_2021_RECY_BOX_TOTAL">'Annuel - Environnement'!$C$130</definedName>
    <definedName name="OBS_VO_56_BOX_TOTAL">'Annuel - Environnement'!$D$129</definedName>
    <definedName name="OBS_VO_56_RECO_BOX_TOTAL">'Annuel - Environnement'!$D$131</definedName>
    <definedName name="OBS_VO_56_RECY_BOX_TOTAL">'Annuel - Environnement'!$D$130</definedName>
    <definedName name="OBS_VO_57_2019_DEC_TOTAL">'Annuel - Environnement'!#REF!</definedName>
    <definedName name="OBS_VO_57_2019_RECO_DEC_TOTAL">'Annuel - Environnement'!#REF!</definedName>
    <definedName name="OBS_VO_57_2019_RECY_DEC_TOTAL">'Annuel - Environnement'!#REF!</definedName>
    <definedName name="OBS_VO_57_2020_DEC_TOTAL">'Annuel - Environnement'!#REF!</definedName>
    <definedName name="OBS_VO_57_2020_RECO_DEC_TOTAL">'Annuel - Environnement'!#REF!</definedName>
    <definedName name="OBS_VO_57_2020_RECY_DEC_TOTAL">'Annuel - Environnement'!#REF!</definedName>
    <definedName name="OBS_VO_57_2021_DEC_TOTAL">'Annuel - Environnement'!$C$135</definedName>
    <definedName name="OBS_VO_57_2021_RECO_DEC_TOTAL">'Annuel - Environnement'!$C$137</definedName>
    <definedName name="OBS_VO_57_2021_RECY_DEC_TOTAL">'Annuel - Environnement'!$C$136</definedName>
    <definedName name="OBS_VO_57_DEC_TOTAL">'Annuel - Environnement'!$D$135</definedName>
    <definedName name="OBS_VO_57_RECO_DEC_TOTAL">'Annuel - Environnement'!$D$137</definedName>
    <definedName name="OBS_VO_57_RECY_DEC_TOTAL">'Annuel - Environnement'!$D$136</definedName>
    <definedName name="OBS_VO_ADP_BOX_9_2020_TOTAL">'Annuel - Environnement'!#REF!</definedName>
    <definedName name="OBS_VO_ADP_BOX_9_2021_TOTAL">'Annuel - Environnement'!$C$107</definedName>
    <definedName name="OBS_VO_ADP_BOX_9_2022_TOTAL">'Annuel - Environnement'!$D$107</definedName>
    <definedName name="OBS_VO_ADP_BOX_9_2023_TOTAL">'Annuel - Environnement'!$E$107</definedName>
    <definedName name="OBS_VO_ADP_BOX_9_TOTAL">'Annuel - Environnement'!$F$107</definedName>
    <definedName name="OBS_VO_ADP_DEC_9_2020_TOTAL">'Annuel - Environnement'!#REF!</definedName>
    <definedName name="OBS_VO_ADP_DEC_9_2021_TOTAL">'Annuel - Environnement'!$C$110</definedName>
    <definedName name="OBS_VO_ADP_DEC_9_2022_TOTAL">'Annuel - Environnement'!$D$110</definedName>
    <definedName name="OBS_VO_ADP_DEC_9_2023_TOTAL">'Annuel - Environnement'!$E$110</definedName>
    <definedName name="OBS_VO_ADP_DEC_9_TOTAL">'Annuel - Environnement'!$F$110</definedName>
    <definedName name="OBS_VO_BOX_DIST_2019_TOTAL">'Annuel - Environnement'!#REF!</definedName>
    <definedName name="OBS_VO_BOX_DIST_2020_TOTAL">'Annuel - Environnement'!#REF!</definedName>
    <definedName name="OBS_VO_BOX_DIST_2021_TOTAL">'Annuel - Environnement'!$C$116</definedName>
    <definedName name="OBS_VO_BOX_DIST_2022_TOTAL">'Annuel - Environnement'!$D$116</definedName>
    <definedName name="OBS_VO_BOX_DIST_2023_TOTAL">'Annuel - Environnement'!$E$116</definedName>
    <definedName name="OBS_VO_BOX_DIST_9_2019_TOTAL">'Annuel - Environnement'!#REF!</definedName>
    <definedName name="OBS_VO_BOX_DIST_9_2020_TOTAL">'Annuel - Environnement'!#REF!</definedName>
    <definedName name="OBS_VO_BOX_DIST_9_2021_TOTAL">'Annuel - Environnement'!$C$118</definedName>
    <definedName name="OBS_VO_BOX_DIST_9_2022_TOTAL">'Annuel - Environnement'!$D$118</definedName>
    <definedName name="OBS_VO_BOX_DIST_9_2023_TOTAL">'Annuel - Environnement'!$E$118</definedName>
    <definedName name="OBS_VO_BOX_DIST_9_TOTAL">'Annuel - Environnement'!$F$118</definedName>
    <definedName name="OBS_VO_BOX_DIST_RECO_2019_TOTAL">'Annuel - Environnement'!#REF!</definedName>
    <definedName name="OBS_VO_BOX_DIST_RECO_2020_TOTAL">'Annuel - Environnement'!#REF!</definedName>
    <definedName name="OBS_VO_BOX_DIST_RECO_2021_TOTAL">'Annuel - Environnement'!$C$117</definedName>
    <definedName name="OBS_VO_BOX_DIST_RECO_2022_TOTAL">'Annuel - Environnement'!$D$117</definedName>
    <definedName name="OBS_VO_BOX_DIST_RECO_2023_TOTAL">'Annuel - Environnement'!$E$117</definedName>
    <definedName name="OBS_VO_BOX_DIST_RECO_TOTAL">'Annuel - Environnement'!$F$117</definedName>
    <definedName name="OBS_VO_BOX_DIST_TOTAL">'Annuel - Environnement'!$F$116</definedName>
    <definedName name="OBS_VO_BOX_DISTm_TOTAL">'Annuel - Environnement'!$C$95</definedName>
    <definedName name="OBS_VO_BOX_DISTm1_TOTAL">'Annuel - Environnement'!$D$95</definedName>
    <definedName name="OBS_VO_BOX_DISTm2_TOTAL">'Annuel - Environnement'!$E$95</definedName>
    <definedName name="OBS_VO_BOX_DISTm3_TOTAL">'Annuel - Environnement'!$F$95</definedName>
    <definedName name="OBS_VO_BOX_DISTm4_TOTAL">'Annuel - Environnement'!$G$95</definedName>
    <definedName name="OBS_VO_BOX_DISTm5_TOTAL">'Annuel - Environnement'!$H$95</definedName>
    <definedName name="OBS_VO_BOX_DISTm6_TOTAL">'Annuel - Environnement'!$I$95</definedName>
    <definedName name="OBS_VO_BOX_RECO_2023_TOTAL">'Annuel - Environnement'!$E$131</definedName>
    <definedName name="OBS_VO_BOX_RECO_TOTAL">'Annuel - Environnement'!$F$131</definedName>
    <definedName name="OBS_VO_BOX_RECY_2023_TOTAL">'Annuel - Environnement'!$E$130</definedName>
    <definedName name="OBS_VO_BOX_RECY_TOTAL">'Annuel - Environnement'!$F$130</definedName>
    <definedName name="OBS_VO_BOX_RR_2023_TOTAL">'Annuel - Environnement'!$E$129</definedName>
    <definedName name="OBS_VO_BOX_RR_TOTAL">'Annuel - Environnement'!$F$129</definedName>
    <definedName name="OBS_VO_DEC_DIST_2019_TOTAL">'Annuel - Environnement'!#REF!</definedName>
    <definedName name="OBS_VO_DEC_DIST_2020_TOTAL">'Annuel - Environnement'!#REF!</definedName>
    <definedName name="OBS_VO_DEC_DIST_2021_TOTAL">'Annuel - Environnement'!$C$121</definedName>
    <definedName name="OBS_VO_DEC_DIST_2022_TOTAL">'Annuel - Environnement'!$D$121</definedName>
    <definedName name="OBS_VO_DEC_DIST_2023_TOTAL">'Annuel - Environnement'!$E$121</definedName>
    <definedName name="OBS_VO_DEC_DIST_9_2019_TOTAL">'Annuel - Environnement'!#REF!</definedName>
    <definedName name="OBS_VO_DEC_DIST_9_2020_TOTAL">'Annuel - Environnement'!#REF!</definedName>
    <definedName name="OBS_VO_DEC_DIST_9_2021_TOTAL">'Annuel - Environnement'!$C$123</definedName>
    <definedName name="OBS_VO_DEC_DIST_9_2022_TOTAL">'Annuel - Environnement'!$D$123</definedName>
    <definedName name="OBS_VO_DEC_DIST_9_2023_TOTAL">'Annuel - Environnement'!$E$123</definedName>
    <definedName name="OBS_VO_DEC_DIST_9_TOTAL">'Annuel - Environnement'!$F$123</definedName>
    <definedName name="OBS_VO_DEC_DIST_RECO_2019_TOTAL">'Annuel - Environnement'!#REF!</definedName>
    <definedName name="OBS_VO_DEC_DIST_RECO_2020_TOTAL">'Annuel - Environnement'!#REF!</definedName>
    <definedName name="OBS_VO_DEC_DIST_RECO_2021_TOTAL">'Annuel - Environnement'!$C$122</definedName>
    <definedName name="OBS_VO_DEC_DIST_RECO_2022_TOTAL">'Annuel - Environnement'!$D$122</definedName>
    <definedName name="OBS_VO_DEC_DIST_RECO_2023_TOTAL">'Annuel - Environnement'!$E$122</definedName>
    <definedName name="OBS_VO_DEC_DIST_RECO_TOTAL">'Annuel - Environnement'!$F$122</definedName>
    <definedName name="OBS_VO_DEC_DIST_TOTAL">'Annuel - Environnement'!$F$121</definedName>
    <definedName name="OBS_VO_DEC_DISTm_TOTAL">'Annuel - Environnement'!$C$101</definedName>
    <definedName name="OBS_VO_DEC_DISTm1_TOTAL">'Annuel - Environnement'!$D$101</definedName>
    <definedName name="OBS_VO_DEC_DISTm2_TOTAL">'Annuel - Environnement'!$E$101</definedName>
    <definedName name="OBS_VO_DEC_DISTm3_TOTAL">'Annuel - Environnement'!$F$101</definedName>
    <definedName name="OBS_VO_DEC_DISTm4_TOTAL">'Annuel - Environnement'!$G$101</definedName>
    <definedName name="OBS_VO_DEC_DISTm5_TOTAL">'Annuel - Environnement'!$H$101</definedName>
    <definedName name="OBS_VO_DEC_DISTm6_TOTAL">'Annuel - Environnement'!$I$101</definedName>
    <definedName name="OBS_VO_DEC_RECO_2023_TOTAL">'Annuel - Environnement'!$E$137</definedName>
    <definedName name="OBS_VO_DEC_RECO_TOTAL">'Annuel - Environnement'!$F$137</definedName>
    <definedName name="OBS_VO_DEC_RECY_2023_TOTAL">'Annuel - Environnement'!$E$136</definedName>
    <definedName name="OBS_VO_DEC_RECY_TOTAL">'Annuel - Environnement'!$F$136</definedName>
    <definedName name="OBS_VO_DEC_RR_2023_TOTAL">'Annuel - Environnement'!$E$135</definedName>
    <definedName name="OBS_VO_DEC_RR_TOTAL">'Annuel - Environnement'!$F$135</definedName>
    <definedName name="OBS_VO_GES_2019_TOTAL" localSheetId="0">'Annuel - Environnement'!#REF!</definedName>
    <definedName name="OBS_VO_GES_2020_TOTAL">'Annuel - Environnement'!#REF!</definedName>
    <definedName name="OBS_VO_GES_2021_TOTAL">'Annuel - Environnement'!$C$21</definedName>
    <definedName name="OBS_VO_GES_2022_TOTAL">'Annuel - Environnement'!$D$21</definedName>
    <definedName name="OBS_VO_GES_2023_TOTAL">'Annuel - Environnement'!$E$21</definedName>
    <definedName name="OBS_VO_GES_EMB_ACV_BOX_TOTAL">'Annuel - Environnement'!$C$96</definedName>
    <definedName name="OBS_VO_GES_EMB_ACV_BOX1_TOTAL">'Annuel - Environnement'!$D$96</definedName>
    <definedName name="OBS_VO_GES_EMB_ACV_BOX2_TOTAL">'Annuel - Environnement'!$E$96</definedName>
    <definedName name="OBS_VO_GES_EMB_ACV_BOX3_TOTAL">'Annuel - Environnement'!$F$96</definedName>
    <definedName name="OBS_VO_GES_EMB_ACV_BOX4_TOTAL">'Annuel - Environnement'!$G$96</definedName>
    <definedName name="OBS_VO_GES_EMB_ACV_BOX5_TOTAL">'Annuel - Environnement'!$H$96</definedName>
    <definedName name="OBS_VO_GES_EMB_ACV_BOX6_TOTAL">'Annuel - Environnement'!$I$96</definedName>
    <definedName name="OBS_VO_GES_EMB_ACV_DEC_TOTAL">'Annuel - Environnement'!$C$102</definedName>
    <definedName name="OBS_VO_GES_EMB_ACV_DEC1_TOTAL">'Annuel - Environnement'!$D$102</definedName>
    <definedName name="OBS_VO_GES_EMB_ACV_DEC2_TOTAL">'Annuel - Environnement'!$E$102</definedName>
    <definedName name="OBS_VO_GES_EMB_ACV_DEC3_TOTAL">'Annuel - Environnement'!$F$102</definedName>
    <definedName name="OBS_VO_GES_EMB_ACV_DEC4_TOTAL">'Annuel - Environnement'!$G$102</definedName>
    <definedName name="OBS_VO_GES_EMB_ACV_DEC5_TOTAL">'Annuel - Environnement'!$H$102</definedName>
    <definedName name="OBS_VO_GES_EMB_ACV_DEC6_TOTAL">'Annuel - Environnement'!$I$102</definedName>
    <definedName name="OBS_VO_GES_EMB_EXT_BOX_TOTAL">'Annuel - Environnement'!$C$97</definedName>
    <definedName name="OBS_VO_GES_EMB_EXT_BOX1_TOTAL">'Annuel - Environnement'!$D$97</definedName>
    <definedName name="OBS_VO_GES_EMB_EXT_BOX2_TOTAL">'Annuel - Environnement'!$E$97</definedName>
    <definedName name="OBS_VO_GES_EMB_EXT_BOX3_TOTAL">'Annuel - Environnement'!$F$97</definedName>
    <definedName name="OBS_VO_GES_EMB_EXT_BOX4_TOTAL">'Annuel - Environnement'!$G$97</definedName>
    <definedName name="OBS_VO_GES_EMB_EXT_BOX5_TOTAL">'Annuel - Environnement'!$H$97</definedName>
    <definedName name="OBS_VO_GES_EMB_EXT_BOX6_TOTAL">'Annuel - Environnement'!$I$97</definedName>
    <definedName name="OBS_VO_GES_EMB_EXT_DEC_TOTAL">'Annuel - Environnement'!$C$103</definedName>
    <definedName name="OBS_VO_GES_EMB_EXT_DEC1_TOTAL">'Annuel - Environnement'!$D$103</definedName>
    <definedName name="OBS_VO_GES_EMB_EXT_DEC2_TOTAL">'Annuel - Environnement'!$E$103</definedName>
    <definedName name="OBS_VO_GES_EMB_EXT_DEC3_TOTAL">'Annuel - Environnement'!$F$103</definedName>
    <definedName name="OBS_VO_GES_EMB_EXT_DEC4_TOTAL">'Annuel - Environnement'!$G$103</definedName>
    <definedName name="OBS_VO_GES_EMB_EXT_DEC5_TOTAL">'Annuel - Environnement'!$H$103</definedName>
    <definedName name="OBS_VO_GES_EMB_EXT_DEC6_TOTAL">'Annuel - Environnement'!$I$103</definedName>
    <definedName name="OBS_VO_GES_SC1_2019_TOTAL" localSheetId="0">'Annuel - Environnement'!#REF!</definedName>
    <definedName name="OBS_VO_GES_SC1_2020_TOTAL">'Annuel - Environnement'!#REF!</definedName>
    <definedName name="OBS_VO_GES_SC1_2021_TOTAL">'Annuel - Environnement'!$C$22</definedName>
    <definedName name="OBS_VO_GES_SC1_2022_TOTAL">'Annuel - Environnement'!$D$22</definedName>
    <definedName name="OBS_VO_GES_SC1_2023_TOTAL">'Annuel - Environnement'!$E$22</definedName>
    <definedName name="OBS_VO_GES_SC1_TOTAL">'Annuel - Environnement'!$F$22</definedName>
    <definedName name="OBS_VO_GES_SC2_2019_TOTAL" localSheetId="0">'Annuel - Environnement'!#REF!</definedName>
    <definedName name="OBS_VO_GES_SC2_2020_TOTAL">'Annuel - Environnement'!#REF!</definedName>
    <definedName name="OBS_VO_GES_SC2_2021_TOTAL">'Annuel - Environnement'!$C$23</definedName>
    <definedName name="OBS_VO_GES_SC2_2022_TOTAL">'Annuel - Environnement'!$D$23</definedName>
    <definedName name="OBS_VO_GES_SC2_2023_TOTAL">'Annuel - Environnement'!$E$23</definedName>
    <definedName name="OBS_VO_GES_SC2_MB_2019_TOTAL">'Annuel - Environnement'!#REF!</definedName>
    <definedName name="OBS_VO_GES_SC2_MB_2020_TOTAL">'Annuel - Environnement'!#REF!</definedName>
    <definedName name="OBS_VO_GES_SC2_MB_2021_TOTAL">'Annuel - Environnement'!$C$26</definedName>
    <definedName name="OBS_VO_GES_SC2_MB_2022_TOTAL">'Annuel - Environnement'!$D$26</definedName>
    <definedName name="OBS_VO_GES_SC2_MB_2023_TOTAL">'Annuel - Environnement'!$E$26</definedName>
    <definedName name="OBS_VO_GES_SC2_MB_TOTAL">'Annuel - Environnement'!$F$26</definedName>
    <definedName name="OBS_VO_GES_SC2_TOTAL">'Annuel - Environnement'!$F$23</definedName>
    <definedName name="OBS_VO_GES_SC3_2019_TOTAL" localSheetId="0">'Annuel - Environnement'!#REF!</definedName>
    <definedName name="OBS_VO_GES_SC3_2020_TOTAL">'Annuel - Environnement'!#REF!</definedName>
    <definedName name="OBS_VO_GES_SC3_2021_TOTAL">'Annuel - Environnement'!$C$24</definedName>
    <definedName name="OBS_VO_GES_SC3_2022_TOTAL">'Annuel - Environnement'!$D$24</definedName>
    <definedName name="OBS_VO_GES_SC3_2023_TOTAL">'Annuel - Environnement'!$E$24</definedName>
    <definedName name="OBS_VO_GES_SC3_TOTAL">'Annuel - Environnement'!$F$24</definedName>
    <definedName name="OBS_VO_GES_TOTAL">'Annuel - Environnement'!$F$21</definedName>
    <definedName name="OBS_VO_NRJ_2019_TOTAL" localSheetId="0">'Annuel - Environnement'!#REF!</definedName>
    <definedName name="OBS_VO_NRJ_2020_TOTAL">'Annuel - Environnement'!#REF!</definedName>
    <definedName name="OBS_VO_NRJ_2021_TOTAL">'Annuel - Environnement'!$C$32</definedName>
    <definedName name="OBS_VO_NRJ_2022_TOTAL">'Annuel - Environnement'!$D$32</definedName>
    <definedName name="OBS_VO_NRJ_2023_TOTAL">'Annuel - Environnement'!$E$32</definedName>
    <definedName name="OBS_VO_NRJ_AUT_2019_TOTAL" localSheetId="0">'Annuel - Environnement'!#REF!</definedName>
    <definedName name="OBS_VO_NRJ_AUT_2020_TOTAL">'Annuel - Environnement'!#REF!</definedName>
    <definedName name="OBS_VO_NRJ_AUT_2021_TOTAL">'Annuel - Environnement'!$C$50</definedName>
    <definedName name="OBS_VO_NRJ_AUT_2022_TOTAL">'Annuel - Environnement'!$D$50</definedName>
    <definedName name="OBS_VO_NRJ_AUT_2023_TOTAL">'Annuel - Environnement'!$E$50</definedName>
    <definedName name="OBS_VO_NRJ_AUT_TOTAL">'Annuel - Environnement'!$F$50</definedName>
    <definedName name="OBS_VO_NRJ_BOX_2019_TOTAL" localSheetId="0">'Annuel - Environnement'!#REF!</definedName>
    <definedName name="OBS_VO_NRJ_BOX_2020_TOTAL">'Annuel - Environnement'!#REF!</definedName>
    <definedName name="OBS_VO_NRJ_BOX_2021_TOTAL">'Annuel - Environnement'!$C$49</definedName>
    <definedName name="OBS_VO_NRJ_BOX_2022_TOTAL">'Annuel - Environnement'!$D$49</definedName>
    <definedName name="OBS_VO_NRJ_BOX_2023_TOTAL">'Annuel - Environnement'!$E$49</definedName>
    <definedName name="OBS_VO_NRJ_BOX_TOTAL">'Annuel - Environnement'!$F$49</definedName>
    <definedName name="OBS_VO_NRJ_DATAC_2019_TOTAL" localSheetId="0">'Annuel - Environnement'!#REF!</definedName>
    <definedName name="OBS_VO_NRJ_DATAC_2020_TOTAL">'Annuel - Environnement'!#REF!</definedName>
    <definedName name="OBS_VO_NRJ_DATAC_2021_TOTAL">'Annuel - Environnement'!$C$48</definedName>
    <definedName name="OBS_VO_NRJ_DATAC_2022_TOTAL">'Annuel - Environnement'!$D$48</definedName>
    <definedName name="OBS_VO_NRJ_DATAC_2023_TOTAL">'Annuel - Environnement'!$E$48</definedName>
    <definedName name="OBS_VO_NRJ_DATAC_TOTAL">'Annuel - Environnement'!$F$48</definedName>
    <definedName name="OBS_VO_NRJ_RES_2019_TOTAL" localSheetId="0">'Annuel - Environnement'!#REF!</definedName>
    <definedName name="OBS_VO_NRJ_RES_2020_TOTAL">'Annuel - Environnement'!#REF!</definedName>
    <definedName name="OBS_VO_NRJ_RES_2021_TOTAL">'Annuel - Environnement'!$C$33</definedName>
    <definedName name="OBS_VO_NRJ_RES_2022_TOTAL">'Annuel - Environnement'!$D$33</definedName>
    <definedName name="OBS_VO_NRJ_RES_2023_TOTAL">'Annuel - Environnement'!$E$33</definedName>
    <definedName name="OBS_VO_NRJ_RES_2G_2019_TOTAL" localSheetId="0">'Annuel - Environnement'!#REF!</definedName>
    <definedName name="OBS_VO_NRJ_RES_2G_2020_TOTAL">'Annuel - Environnement'!#REF!</definedName>
    <definedName name="OBS_VO_NRJ_RES_2G_2021_TOTAL">'Annuel - Environnement'!$C$35</definedName>
    <definedName name="OBS_VO_NRJ_RES_2G_2022_TOTAL">'Annuel - Environnement'!$D$35</definedName>
    <definedName name="OBS_VO_NRJ_RES_2G_2023_TOTAL">'Annuel - Environnement'!$E$35</definedName>
    <definedName name="OBS_VO_NRJ_RES_2G_TOTAL">'Annuel - Environnement'!$F$35</definedName>
    <definedName name="OBS_VO_NRJ_RES_3G_2019_TOTAL" localSheetId="0">'Annuel - Environnement'!#REF!</definedName>
    <definedName name="OBS_VO_NRJ_RES_3G_2020_TOTAL">'Annuel - Environnement'!#REF!</definedName>
    <definedName name="OBS_VO_NRJ_RES_3G_2021_TOTAL">'Annuel - Environnement'!$C$36</definedName>
    <definedName name="OBS_VO_NRJ_RES_3G_2022_TOTAL">'Annuel - Environnement'!$D$36</definedName>
    <definedName name="OBS_VO_NRJ_RES_3G_2023_TOTAL">'Annuel - Environnement'!$E$36</definedName>
    <definedName name="OBS_VO_NRJ_RES_3G_TOTAL">'Annuel - Environnement'!$F$36</definedName>
    <definedName name="OBS_VO_NRJ_RES_4G_2019_TOTAL" localSheetId="0">'Annuel - Environnement'!#REF!</definedName>
    <definedName name="OBS_VO_NRJ_RES_4G_2020_TOTAL">'Annuel - Environnement'!#REF!</definedName>
    <definedName name="OBS_VO_NRJ_RES_4G_2021_TOTAL">'Annuel - Environnement'!$C$37</definedName>
    <definedName name="OBS_VO_NRJ_RES_4G_2022_TOTAL">'Annuel - Environnement'!$D$37</definedName>
    <definedName name="OBS_VO_NRJ_RES_4G_2023_TOTAL">'Annuel - Environnement'!$E$37</definedName>
    <definedName name="OBS_VO_NRJ_RES_4G_TOTAL">'Annuel - Environnement'!$F$37</definedName>
    <definedName name="OBS_VO_NRJ_RES_5G_2019_TOTAL" localSheetId="0">'Annuel - Environnement'!#REF!</definedName>
    <definedName name="OBS_VO_NRJ_RES_5G_2020_TOTAL">'Annuel - Environnement'!#REF!</definedName>
    <definedName name="OBS_VO_NRJ_RES_5G_2021_TOTAL">'Annuel - Environnement'!$C$38</definedName>
    <definedName name="OBS_VO_NRJ_RES_5G_2022_TOTAL">'Annuel - Environnement'!$D$38</definedName>
    <definedName name="OBS_VO_NRJ_RES_5G_2023_TOTAL">'Annuel - Environnement'!$E$38</definedName>
    <definedName name="OBS_VO_NRJ_RES_5G_TOTAL">'Annuel - Environnement'!$F$38</definedName>
    <definedName name="OBS_VO_NRJ_RES_AUTBL_2019_TOTAL" localSheetId="0">'Annuel - Environnement'!#REF!</definedName>
    <definedName name="OBS_VO_NRJ_RES_AUTBL_2020_TOTAL">'Annuel - Environnement'!#REF!</definedName>
    <definedName name="OBS_VO_NRJ_RES_AUTBL_2021_TOTAL">'Annuel - Environnement'!$C$44</definedName>
    <definedName name="OBS_VO_NRJ_RES_AUTBL_2022_TOTAL">'Annuel - Environnement'!$D$44</definedName>
    <definedName name="OBS_VO_NRJ_RES_AUTBL_2023_TOTAL">'Annuel - Environnement'!$E$44</definedName>
    <definedName name="OBS_VO_NRJ_RES_AUTBL_TOTAL">'Annuel - Environnement'!$F$44</definedName>
    <definedName name="OBS_VO_NRJ_RES_BLFIX_2019_TOTAL" localSheetId="0">'Annuel - Environnement'!#REF!</definedName>
    <definedName name="OBS_VO_NRJ_RES_BLFIX_2020_TOTAL">'Annuel - Environnement'!#REF!</definedName>
    <definedName name="OBS_VO_NRJ_RES_BLFIX_2021_TOTAL">'Annuel - Environnement'!$C$39</definedName>
    <definedName name="OBS_VO_NRJ_RES_BLFIX_2022_TOTAL">'Annuel - Environnement'!$D$39</definedName>
    <definedName name="OBS_VO_NRJ_RES_BLFIX_2023_TOTAL">'Annuel - Environnement'!$E$39</definedName>
    <definedName name="OBS_VO_NRJ_RES_BLFIX_TOTAL">'Annuel - Environnement'!$F$39</definedName>
    <definedName name="OBS_VO_NRJ_RES_BLMOB_2019_TOTAL" localSheetId="0">'Annuel - Environnement'!#REF!</definedName>
    <definedName name="OBS_VO_NRJ_RES_BLMOB_2020_TOTAL">'Annuel - Environnement'!#REF!</definedName>
    <definedName name="OBS_VO_NRJ_RES_BLMOB_2021_TOTAL">'Annuel - Environnement'!$C$34</definedName>
    <definedName name="OBS_VO_NRJ_RES_BLMOB_2022_TOTAL">'Annuel - Environnement'!$D$34</definedName>
    <definedName name="OBS_VO_NRJ_RES_BLMOB_2023_TOTAL">'Annuel - Environnement'!$E$34</definedName>
    <definedName name="OBS_VO_NRJ_RES_BLMOB_TOTAL">'Annuel - Environnement'!$F$34</definedName>
    <definedName name="OBS_VO_NRJ_RES_COAX_2019_TOTAL" localSheetId="0">'Annuel - Environnement'!#REF!</definedName>
    <definedName name="OBS_VO_NRJ_RES_COAX_2020_TOTAL">'Annuel - Environnement'!#REF!</definedName>
    <definedName name="OBS_VO_NRJ_RES_COAX_2021_TOTAL">'Annuel - Environnement'!$C$43</definedName>
    <definedName name="OBS_VO_NRJ_RES_COAX_2022_TOTAL">'Annuel - Environnement'!$D$43</definedName>
    <definedName name="OBS_VO_NRJ_RES_COAX_2023_TOTAL">'Annuel - Environnement'!$E$43</definedName>
    <definedName name="OBS_VO_NRJ_RES_COAX_TOTAL">'Annuel - Environnement'!$F$43</definedName>
    <definedName name="OBS_VO_NRJ_RES_CORE_2019_TOTAL" localSheetId="0">'Annuel - Environnement'!#REF!</definedName>
    <definedName name="OBS_VO_NRJ_RES_CORE_2020_TOTAL">'Annuel - Environnement'!#REF!</definedName>
    <definedName name="OBS_VO_NRJ_RES_CORE_2021_TOTAL">'Annuel - Environnement'!$C$45</definedName>
    <definedName name="OBS_VO_NRJ_RES_CORE_2022_TOTAL">'Annuel - Environnement'!$D$45</definedName>
    <definedName name="OBS_VO_NRJ_RES_CORE_2023_TOTAL">'Annuel - Environnement'!$E$45</definedName>
    <definedName name="OBS_VO_NRJ_RES_CORE_TOTAL">'Annuel - Environnement'!$F$45</definedName>
    <definedName name="OBS_VO_NRJ_RES_DSL_2019_TOTAL" localSheetId="0">'Annuel - Environnement'!#REF!</definedName>
    <definedName name="OBS_VO_NRJ_RES_DSL_2020_TOTAL">'Annuel - Environnement'!#REF!</definedName>
    <definedName name="OBS_VO_NRJ_RES_DSL_2021_TOTAL">'Annuel - Environnement'!$C$41</definedName>
    <definedName name="OBS_VO_NRJ_RES_DSL_2022_TOTAL">'Annuel - Environnement'!$D$41</definedName>
    <definedName name="OBS_VO_NRJ_RES_DSL_2023_TOTAL">'Annuel - Environnement'!$E$41</definedName>
    <definedName name="OBS_VO_NRJ_RES_DSL_TOTAL">'Annuel - Environnement'!$F$41</definedName>
    <definedName name="OBS_VO_NRJ_RES_FttHO_2019_TOTAL" localSheetId="0">'Annuel - Environnement'!#REF!</definedName>
    <definedName name="OBS_VO_NRJ_RES_FttHO_2020_TOTAL">'Annuel - Environnement'!#REF!</definedName>
    <definedName name="OBS_VO_NRJ_RES_FttHO_2021_TOTAL">'Annuel - Environnement'!$C$42</definedName>
    <definedName name="OBS_VO_NRJ_RES_FttHO_2022_TOTAL">'Annuel - Environnement'!$D$42</definedName>
    <definedName name="OBS_VO_NRJ_RES_FttHO_2023_TOTAL">'Annuel - Environnement'!$E$42</definedName>
    <definedName name="OBS_VO_NRJ_RES_FttHO_TOTAL">'Annuel - Environnement'!$F$42</definedName>
    <definedName name="OBS_VO_NRJ_RES_RTC_2019_TOTAL" localSheetId="0">'Annuel - Environnement'!#REF!</definedName>
    <definedName name="OBS_VO_NRJ_RES_RTC_2020_TOTAL">'Annuel - Environnement'!#REF!</definedName>
    <definedName name="OBS_VO_NRJ_RES_RTC_2021_TOTAL">'Annuel - Environnement'!$C$40</definedName>
    <definedName name="OBS_VO_NRJ_RES_RTC_2022_TOTAL">'Annuel - Environnement'!$D$40</definedName>
    <definedName name="OBS_VO_NRJ_RES_RTC_2023_TOTAL">'Annuel - Environnement'!$E$40</definedName>
    <definedName name="OBS_VO_NRJ_RES_RTC_TOTAL">'Annuel - Environnement'!$F$40</definedName>
    <definedName name="OBS_VO_NRJ_RES_TOTAL">'Annuel - Environnement'!$F$33</definedName>
    <definedName name="OBS_VO_NRJ_TOTAL">'Annuel - Environnement'!$F$32</definedName>
  </definedNames>
  <calcPr calcId="191029"/>
</workbook>
</file>

<file path=xl/calcChain.xml><?xml version="1.0" encoding="utf-8"?>
<calcChain xmlns="http://schemas.openxmlformats.org/spreadsheetml/2006/main">
  <c r="F82" i="1" l="1"/>
  <c r="G135" i="1"/>
  <c r="G129" i="1"/>
  <c r="G121" i="1"/>
  <c r="G116" i="1"/>
  <c r="F116" i="1" l="1"/>
  <c r="E116" i="1"/>
  <c r="F121" i="1"/>
  <c r="E121" i="1"/>
  <c r="D116" i="1"/>
  <c r="C116" i="1"/>
  <c r="C103" i="1"/>
  <c r="C102" i="1"/>
  <c r="C101" i="1"/>
  <c r="C95" i="1"/>
  <c r="C97" i="1"/>
  <c r="C96" i="1"/>
  <c r="E82" i="1"/>
  <c r="D82" i="1"/>
  <c r="C82" i="1"/>
  <c r="F21" i="1"/>
  <c r="E21" i="1"/>
  <c r="D21" i="1"/>
  <c r="G144" i="1" l="1"/>
  <c r="F135" i="1" l="1"/>
  <c r="F129" i="1"/>
  <c r="F39" i="1"/>
  <c r="F34" i="1"/>
  <c r="C21" i="1"/>
  <c r="F33" i="1" l="1"/>
  <c r="F32" i="1" s="1"/>
  <c r="E129" i="1"/>
  <c r="C135" i="1"/>
  <c r="D135" i="1"/>
  <c r="E135" i="1"/>
  <c r="C129" i="1"/>
  <c r="D129" i="1"/>
  <c r="C121" i="1"/>
  <c r="D121" i="1"/>
  <c r="G71" i="1"/>
  <c r="E71" i="1"/>
  <c r="C72" i="1"/>
  <c r="C73" i="1"/>
  <c r="C75" i="1"/>
  <c r="C76" i="1"/>
  <c r="G74" i="1"/>
  <c r="E74" i="1"/>
  <c r="C66" i="1"/>
  <c r="C65" i="1"/>
  <c r="C64" i="1"/>
  <c r="G63" i="1"/>
  <c r="E63" i="1"/>
  <c r="C61" i="1"/>
  <c r="C62" i="1"/>
  <c r="G60" i="1"/>
  <c r="E60" i="1"/>
  <c r="E39" i="1"/>
  <c r="D39" i="1"/>
  <c r="C39" i="1"/>
  <c r="E34" i="1"/>
  <c r="C34" i="1"/>
  <c r="D34" i="1"/>
  <c r="C33" i="1" l="1"/>
  <c r="C32" i="1" s="1"/>
  <c r="E59" i="1"/>
  <c r="G59" i="1"/>
  <c r="D33" i="1"/>
  <c r="D32" i="1" s="1"/>
  <c r="E33" i="1"/>
  <c r="E32" i="1" s="1"/>
  <c r="C63" i="1"/>
  <c r="C74" i="1"/>
  <c r="C60" i="1"/>
  <c r="G70" i="1"/>
  <c r="E70" i="1"/>
  <c r="C71" i="1"/>
  <c r="C59" i="1" l="1"/>
  <c r="C70" i="1"/>
</calcChain>
</file>

<file path=xl/sharedStrings.xml><?xml version="1.0" encoding="utf-8"?>
<sst xmlns="http://schemas.openxmlformats.org/spreadsheetml/2006/main" count="140" uniqueCount="102">
  <si>
    <t>Opérateurs dont le nombre de clients est supérieur à 3 000 000</t>
  </si>
  <si>
    <t>Nom de l'opérateur :</t>
  </si>
  <si>
    <t>Contact Arcep :</t>
  </si>
  <si>
    <t>Nom du contact :</t>
  </si>
  <si>
    <t>Téléphone :</t>
  </si>
  <si>
    <t>e-mail :</t>
  </si>
  <si>
    <t>I  - Emissions de GES et consommations énergétiques des opérateurs de communications électroniques</t>
  </si>
  <si>
    <t>I.1 Emissions de GES</t>
  </si>
  <si>
    <t>Ensemble des émissions  de gaz à effet de serre en France</t>
  </si>
  <si>
    <t>dont scope 1</t>
  </si>
  <si>
    <t>dont scope 3</t>
  </si>
  <si>
    <t>I.2 Consommation énergétique</t>
  </si>
  <si>
    <t>En GWh / an</t>
  </si>
  <si>
    <t>Consommation  énergétique totale en GWh</t>
  </si>
  <si>
    <t>Consommation énergétique des réseaux</t>
  </si>
  <si>
    <t>dont boucles locales mobiles</t>
  </si>
  <si>
    <t>dont boucles locales 2G</t>
  </si>
  <si>
    <t>dont boucles locales 3G</t>
  </si>
  <si>
    <t>dont boucles locales 4G</t>
  </si>
  <si>
    <t>dont boucles locales 5G</t>
  </si>
  <si>
    <t>dont boucles locales fixes</t>
  </si>
  <si>
    <t>dont boucles cuivre RTC</t>
  </si>
  <si>
    <t>dont boucles cuivre DSL</t>
  </si>
  <si>
    <t>dont boucles FttH/O</t>
  </si>
  <si>
    <t>dont boucles locales  avec terminaison coaxiale</t>
  </si>
  <si>
    <t>dont autres éléments de réseaux (collecte, cœur de réseaux)</t>
  </si>
  <si>
    <t>Consommation énergétique des data centers</t>
  </si>
  <si>
    <t>Consommation énergétique des box internet et décodeurs</t>
  </si>
  <si>
    <t>Autres consommations énergétiques</t>
  </si>
  <si>
    <t>II.1 Equipement et ventes de téléphones mobiles</t>
  </si>
  <si>
    <t>dont achetés chez l'opérateur dans le cadre de la subvention du terminal</t>
  </si>
  <si>
    <t>dont achetés neufs</t>
  </si>
  <si>
    <t>dont achetés reconditionnés</t>
  </si>
  <si>
    <t>dont achetés chez l'opérateur sans subvention du terminal</t>
  </si>
  <si>
    <t>dont achetés chez un autre distributeur</t>
  </si>
  <si>
    <t>II.2 Collecte de téléphones mobiles</t>
  </si>
  <si>
    <t>Parc Grand public</t>
  </si>
  <si>
    <t>Ventes Grand public</t>
  </si>
  <si>
    <t>Ventes Entreprises</t>
  </si>
  <si>
    <t>Parc Entreprise</t>
  </si>
  <si>
    <t>dont vendus dans le cadre de la subvention du terminal</t>
  </si>
  <si>
    <t>dont vendus neufs</t>
  </si>
  <si>
    <t>dont vendus reconditionnés</t>
  </si>
  <si>
    <t>dont vendus sans subvention du terminal</t>
  </si>
  <si>
    <t>Nombre de téléphones mobiles collectés au cours de l'année</t>
  </si>
  <si>
    <t>dont téléphones mobiles collectés pour recyclage</t>
  </si>
  <si>
    <t>dont téléphones mobiles collectés pour reconditionnement</t>
  </si>
  <si>
    <t>Parc total</t>
  </si>
  <si>
    <t>Ventes totales</t>
  </si>
  <si>
    <t>dont scope 2 Location-Based</t>
  </si>
  <si>
    <t>Emissions de GES scope 2 Market-Based</t>
  </si>
  <si>
    <t>Nombre de box qui ont été recyclées et reconditionnées au cours de l'année</t>
  </si>
  <si>
    <t>dont autres boucles locales (boucles locales hertziennes, etc.)</t>
  </si>
  <si>
    <t>Nombre de box distribuées au cours de l'année</t>
  </si>
  <si>
    <t xml:space="preserve">dont box reconditionnées </t>
  </si>
  <si>
    <t>dont box neuves</t>
  </si>
  <si>
    <t>Nombre de décodeurs TV distribués au cours de l'année</t>
  </si>
  <si>
    <t xml:space="preserve">dont décodeurs TV reconditionnés </t>
  </si>
  <si>
    <t>unité</t>
  </si>
  <si>
    <t>dont décodeurs TV neufs</t>
  </si>
  <si>
    <t>Commentaires de l'entreprise répondante</t>
  </si>
  <si>
    <t>Nombre de décodeurs TV qui ont été recyclés et reconditionnés au cours de l'année</t>
  </si>
  <si>
    <t>III - Emissions de gaz à effet de serre embarquées dans les box et décodeurs TV, distribution, reconditionnement et recyclage des box et décodeurs TV</t>
  </si>
  <si>
    <t>Nom du modèle de box</t>
  </si>
  <si>
    <t>Nom du modèle de décodeurs TV</t>
  </si>
  <si>
    <t>Modèle n°1</t>
  </si>
  <si>
    <t>Modèle n°2</t>
  </si>
  <si>
    <t>Modèle n°3</t>
  </si>
  <si>
    <t>Modèle n°4</t>
  </si>
  <si>
    <t>Modèle n°5</t>
  </si>
  <si>
    <t>Modèle n°6</t>
  </si>
  <si>
    <t>Box</t>
  </si>
  <si>
    <t>Décodeurs TV</t>
  </si>
  <si>
    <t>Nombre de box du modèle distribuées neuves au cours de l'année 2024 (unité)</t>
  </si>
  <si>
    <t>Total</t>
  </si>
  <si>
    <t>Nombre de décodeurs TV du modèle distribués neufs au cours de l'année 2024 (unité)</t>
  </si>
  <si>
    <t xml:space="preserve">Nombre de décodeurs TV qui ont été recyclés au cours de l'année </t>
  </si>
  <si>
    <t>Nombre de décodeurs TV qui ont été reconditionnés au cours de l'année</t>
  </si>
  <si>
    <t xml:space="preserve">Nombre de box qui ont été recyclées au cours de l'année </t>
  </si>
  <si>
    <t>Nombre de box qui ont été reconditionnées au cours de l'année</t>
  </si>
  <si>
    <t>IV. Répéteurs Wi-Fi</t>
  </si>
  <si>
    <t>en kg Sb eq</t>
  </si>
  <si>
    <t xml:space="preserve">Epuisement des ressources abiotiques, minérales et métalliques, associé à la fabrication des box distribuées neuves au cours de l'année </t>
  </si>
  <si>
    <t xml:space="preserve">Epuisement des ressources abiotiques, minérales et métalliques, associé à la fabrication des décodeurs TV distribués neufs au cours de l'année </t>
  </si>
  <si>
    <t xml:space="preserve">III.1 Emissions de gaz à effet de serre embarquées dans les box et décodeurs TV distribués au cous de l'année et épuisement des ressources abiotiques associé à leur fabrication </t>
  </si>
  <si>
    <r>
      <t>Emissions de gaz à effet de serre embarquées dans les box du modèle distribuées neuves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 calculées à partir d'une ACV</t>
    </r>
  </si>
  <si>
    <r>
      <t>Emissions de gaz à effet de serre embarquées dans les box du modèle distribuées neuves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 xml:space="preserve">) extrapolées </t>
    </r>
  </si>
  <si>
    <r>
      <t>Emissions de gaz à effet de serre embarquées dans les décodeurs TV du modèle distribués neufs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), calculées à partir d'une ACV</t>
    </r>
  </si>
  <si>
    <r>
      <t>Emissions de gaz à effet de serre embarquées dans les décodeurs TV du modèle distribués neufs au cours de l'année (tonnes équ. CO</t>
    </r>
    <r>
      <rPr>
        <b/>
        <vertAlign val="subscript"/>
        <sz val="11"/>
        <rFont val="Calibri"/>
        <family val="2"/>
      </rPr>
      <t>2</t>
    </r>
    <r>
      <rPr>
        <b/>
        <sz val="11"/>
        <rFont val="Calibri"/>
        <family val="2"/>
      </rPr>
      <t>), extrapolées</t>
    </r>
  </si>
  <si>
    <t xml:space="preserve">III.2 Distribution des box et décodeurs TV </t>
  </si>
  <si>
    <t>III.3 Reconditionnement et recyclage de box et décodeurs TV</t>
  </si>
  <si>
    <t>Nombre total de répéteurs Wi-Fi présents chez les clients de l’opérateur mis à disposition par l'opérateur</t>
  </si>
  <si>
    <t>II  - Equipement et ventes de téléphones mobiles, recyclage et reconditionnement de téléphones mobiles</t>
  </si>
  <si>
    <r>
      <t>En tonnes équ. CO</t>
    </r>
    <r>
      <rPr>
        <i/>
        <vertAlign val="subscript"/>
        <sz val="11"/>
        <color rgb="FF000000"/>
        <rFont val="Calibri"/>
        <family val="2"/>
      </rPr>
      <t>2</t>
    </r>
    <r>
      <rPr>
        <i/>
        <sz val="11"/>
        <color rgb="FF000000"/>
        <rFont val="Calibri"/>
        <family val="2"/>
      </rPr>
      <t xml:space="preserve"> au cours de l'année</t>
    </r>
  </si>
  <si>
    <t xml:space="preserve"> Questionnaire annuel environnemental - Opérateurs de communications électroniques - Année 2025</t>
  </si>
  <si>
    <t>Décision 2025-XXXX- Annexe C.1</t>
  </si>
  <si>
    <t>Date limite de réponse : 31 mars 2026</t>
  </si>
  <si>
    <t/>
  </si>
  <si>
    <t>Téléphones mobiles  en service au 31/12/2025</t>
  </si>
  <si>
    <t>Ventes de téléphones mobiles au cours de l'année 2025</t>
  </si>
  <si>
    <t>dont réseaux de collecte et cœur de réseaux fixes</t>
  </si>
  <si>
    <t>dont réseaux de collecte et cœur de réseaux mobiles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</si>
</sst>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1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6"/>
      <color theme="9" tint="-0.249977111117893"/>
      <name val="Calibri"/>
      <family val="2"/>
    </font>
    <font>
      <sz val="16"/>
      <color rgb="FFFF0000"/>
      <name val="Calibri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b/>
      <vertAlign val="subscript"/>
      <sz val="11"/>
      <name val="Calibri"/>
      <family val="2"/>
    </font>
    <font>
      <i/>
      <sz val="11"/>
      <name val="Calibri"/>
      <family val="2"/>
    </font>
    <font>
      <b/>
      <sz val="16"/>
      <name val="Calibri"/>
      <family val="2"/>
    </font>
    <font>
      <i/>
      <vertAlign val="subscript"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12"/>
      </patternFill>
    </fill>
    <fill>
      <patternFill patternType="solid">
        <fgColor theme="5"/>
        <bgColor indexed="12"/>
      </patternFill>
    </fill>
    <fill>
      <patternFill patternType="solid">
        <fgColor theme="5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5" tint="-0.89999084444715716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141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wrapText="1"/>
    </xf>
    <xf numFmtId="3" fontId="31" fillId="2" borderId="1" xfId="0" applyNumberFormat="1" applyFont="1" applyFill="1" applyBorder="1" applyAlignment="1" applyProtection="1">
      <alignment horizontal="right" vertical="center" wrapText="1"/>
    </xf>
    <xf numFmtId="3" fontId="32" fillId="2" borderId="1" xfId="0" applyNumberFormat="1" applyFont="1" applyFill="1" applyBorder="1" applyAlignment="1" applyProtection="1">
      <alignment horizontal="right"/>
    </xf>
    <xf numFmtId="3" fontId="33" fillId="3" borderId="1" xfId="0" applyNumberFormat="1" applyFont="1" applyFill="1" applyBorder="1" applyAlignment="1" applyProtection="1">
      <alignment horizontal="right"/>
    </xf>
    <xf numFmtId="3" fontId="36" fillId="3" borderId="1" xfId="0" applyNumberFormat="1" applyFont="1" applyFill="1" applyBorder="1" applyAlignment="1" applyProtection="1">
      <alignment horizontal="right" vertical="center" wrapText="1"/>
    </xf>
    <xf numFmtId="3" fontId="40" fillId="3" borderId="1" xfId="0" applyNumberFormat="1" applyFont="1" applyFill="1" applyBorder="1" applyAlignment="1" applyProtection="1">
      <alignment horizontal="right"/>
    </xf>
    <xf numFmtId="0" fontId="44" fillId="0" borderId="4" xfId="0" applyFont="1" applyFill="1" applyBorder="1" applyAlignment="1" applyProtection="1">
      <alignment horizontal="left" vertical="center" wrapText="1"/>
    </xf>
    <xf numFmtId="0" fontId="45" fillId="0" borderId="5" xfId="0" applyFont="1" applyFill="1" applyBorder="1" applyAlignment="1" applyProtection="1">
      <alignment horizontal="left" vertical="center" wrapText="1"/>
    </xf>
    <xf numFmtId="0" fontId="46" fillId="3" borderId="5" xfId="0" applyFont="1" applyFill="1" applyBorder="1" applyAlignment="1" applyProtection="1"/>
    <xf numFmtId="0" fontId="47" fillId="3" borderId="0" xfId="0" applyFont="1" applyFill="1" applyBorder="1" applyAlignment="1" applyProtection="1">
      <alignment vertical="top" wrapText="1"/>
      <protection locked="0"/>
    </xf>
    <xf numFmtId="0" fontId="48" fillId="3" borderId="0" xfId="0" applyFont="1" applyFill="1" applyBorder="1" applyAlignment="1" applyProtection="1">
      <alignment vertical="center"/>
    </xf>
    <xf numFmtId="0" fontId="49" fillId="3" borderId="0" xfId="0" applyFont="1" applyFill="1" applyBorder="1" applyAlignment="1" applyProtection="1">
      <alignment vertical="center"/>
    </xf>
    <xf numFmtId="0" fontId="52" fillId="3" borderId="4" xfId="0" applyFont="1" applyFill="1" applyBorder="1" applyAlignment="1" applyProtection="1">
      <alignment horizontal="left"/>
    </xf>
    <xf numFmtId="0" fontId="53" fillId="3" borderId="6" xfId="0" applyFont="1" applyFill="1" applyBorder="1" applyAlignment="1" applyProtection="1"/>
    <xf numFmtId="0" fontId="56" fillId="3" borderId="0" xfId="0" applyFont="1" applyFill="1" applyBorder="1" applyAlignment="1" applyProtection="1">
      <alignment horizontal="left"/>
    </xf>
    <xf numFmtId="0" fontId="57" fillId="3" borderId="4" xfId="0" applyFont="1" applyFill="1" applyBorder="1" applyAlignment="1" applyProtection="1">
      <alignment horizontal="left"/>
    </xf>
    <xf numFmtId="0" fontId="60" fillId="3" borderId="10" xfId="0" applyFont="1" applyFill="1" applyBorder="1" applyAlignment="1" applyProtection="1"/>
    <xf numFmtId="0" fontId="52" fillId="3" borderId="0" xfId="0" applyFont="1" applyFill="1" applyBorder="1" applyAlignment="1" applyProtection="1">
      <alignment horizontal="left"/>
    </xf>
    <xf numFmtId="0" fontId="53" fillId="3" borderId="0" xfId="0" applyFont="1" applyFill="1" applyBorder="1" applyAlignment="1" applyProtection="1"/>
    <xf numFmtId="0" fontId="54" fillId="3" borderId="0" xfId="0" applyFont="1" applyFill="1" applyBorder="1" applyAlignment="1" applyProtection="1">
      <alignment horizontal="center"/>
    </xf>
    <xf numFmtId="0" fontId="5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vertical="top" wrapText="1"/>
      <protection locked="0"/>
    </xf>
    <xf numFmtId="0" fontId="54" fillId="7" borderId="0" xfId="0" applyFont="1" applyFill="1" applyBorder="1" applyAlignment="1" applyProtection="1">
      <alignment horizontal="center"/>
    </xf>
    <xf numFmtId="0" fontId="55" fillId="7" borderId="0" xfId="0" applyFont="1" applyFill="1" applyBorder="1" applyAlignment="1" applyProtection="1">
      <alignment horizontal="center"/>
    </xf>
    <xf numFmtId="0" fontId="58" fillId="7" borderId="0" xfId="0" applyFont="1" applyFill="1" applyBorder="1" applyAlignment="1" applyProtection="1">
      <alignment horizontal="center"/>
    </xf>
    <xf numFmtId="0" fontId="59" fillId="7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/>
    <xf numFmtId="0" fontId="2" fillId="3" borderId="9" xfId="0" applyFont="1" applyFill="1" applyBorder="1" applyAlignment="1" applyProtection="1"/>
    <xf numFmtId="0" fontId="2" fillId="3" borderId="4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vertical="center" wrapText="1"/>
    </xf>
    <xf numFmtId="0" fontId="61" fillId="3" borderId="11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8" fillId="3" borderId="11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46" fillId="3" borderId="0" xfId="0" applyFont="1" applyFill="1" applyBorder="1" applyAlignment="1" applyProtection="1"/>
    <xf numFmtId="3" fontId="36" fillId="3" borderId="0" xfId="0" applyNumberFormat="1" applyFont="1" applyFill="1" applyBorder="1" applyAlignment="1" applyProtection="1">
      <alignment horizontal="right" vertical="center" wrapText="1"/>
    </xf>
    <xf numFmtId="0" fontId="61" fillId="3" borderId="0" xfId="0" applyFont="1" applyFill="1" applyBorder="1" applyAlignment="1" applyProtection="1">
      <alignment vertical="center" wrapText="1"/>
    </xf>
    <xf numFmtId="0" fontId="62" fillId="5" borderId="0" xfId="0" applyFont="1" applyFill="1" applyBorder="1" applyAlignment="1" applyProtection="1">
      <alignment vertical="center"/>
    </xf>
    <xf numFmtId="0" fontId="63" fillId="3" borderId="0" xfId="0" applyFont="1" applyFill="1" applyBorder="1" applyAlignment="1" applyProtection="1"/>
    <xf numFmtId="0" fontId="63" fillId="0" borderId="0" xfId="0" applyFont="1" applyFill="1" applyBorder="1" applyAlignment="1" applyProtection="1">
      <alignment vertical="top" wrapText="1"/>
      <protection locked="0"/>
    </xf>
    <xf numFmtId="0" fontId="63" fillId="0" borderId="0" xfId="0" applyFont="1" applyFill="1" applyBorder="1" applyAlignment="1" applyProtection="1">
      <alignment horizontal="left" vertical="center" wrapText="1"/>
    </xf>
    <xf numFmtId="0" fontId="63" fillId="6" borderId="0" xfId="0" applyFont="1" applyFill="1" applyBorder="1" applyAlignment="1" applyProtection="1">
      <alignment horizontal="left" vertical="center" wrapText="1"/>
    </xf>
    <xf numFmtId="0" fontId="64" fillId="12" borderId="0" xfId="0" applyFont="1" applyFill="1" applyBorder="1" applyAlignment="1" applyProtection="1"/>
    <xf numFmtId="0" fontId="65" fillId="0" borderId="1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/>
    <xf numFmtId="0" fontId="8" fillId="2" borderId="0" xfId="0" applyFont="1" applyFill="1" applyBorder="1" applyAlignment="1" applyProtection="1"/>
    <xf numFmtId="3" fontId="66" fillId="2" borderId="1" xfId="0" applyNumberFormat="1" applyFont="1" applyFill="1" applyBorder="1" applyAlignment="1" applyProtection="1">
      <alignment horizontal="right" vertical="center" wrapText="1"/>
    </xf>
    <xf numFmtId="3" fontId="66" fillId="3" borderId="1" xfId="0" applyNumberFormat="1" applyFont="1" applyFill="1" applyBorder="1" applyAlignment="1" applyProtection="1">
      <alignment horizontal="right" vertical="center" wrapText="1"/>
    </xf>
    <xf numFmtId="0" fontId="65" fillId="0" borderId="1" xfId="0" applyFont="1" applyFill="1" applyBorder="1" applyAlignment="1" applyProtection="1">
      <alignment horizontal="center" vertical="center" wrapText="1"/>
    </xf>
    <xf numFmtId="0" fontId="65" fillId="0" borderId="11" xfId="0" applyFont="1" applyFill="1" applyBorder="1" applyAlignment="1" applyProtection="1">
      <alignment horizontal="center" vertical="center" wrapText="1"/>
    </xf>
    <xf numFmtId="0" fontId="65" fillId="13" borderId="11" xfId="0" applyFont="1" applyFill="1" applyBorder="1" applyAlignment="1" applyProtection="1">
      <alignment horizontal="left" vertical="center" wrapText="1"/>
    </xf>
    <xf numFmtId="0" fontId="1" fillId="10" borderId="11" xfId="0" applyFont="1" applyFill="1" applyBorder="1" applyAlignment="1" applyProtection="1"/>
    <xf numFmtId="0" fontId="68" fillId="7" borderId="0" xfId="0" applyFont="1" applyFill="1" applyBorder="1" applyAlignment="1" applyProtection="1"/>
    <xf numFmtId="0" fontId="68" fillId="6" borderId="0" xfId="0" applyFont="1" applyFill="1" applyBorder="1" applyAlignment="1" applyProtection="1"/>
    <xf numFmtId="0" fontId="65" fillId="0" borderId="12" xfId="0" applyFont="1" applyFill="1" applyBorder="1" applyAlignment="1" applyProtection="1">
      <alignment horizontal="center" vertical="center" wrapText="1"/>
    </xf>
    <xf numFmtId="0" fontId="1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69" fillId="5" borderId="0" xfId="0" applyFont="1" applyFill="1" applyBorder="1" applyAlignment="1" applyProtection="1">
      <alignment vertical="center"/>
    </xf>
    <xf numFmtId="0" fontId="16" fillId="5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1" fillId="7" borderId="9" xfId="0" applyFont="1" applyFill="1" applyBorder="1" applyAlignment="1" applyProtection="1"/>
    <xf numFmtId="0" fontId="1" fillId="7" borderId="10" xfId="0" applyFont="1" applyFill="1" applyBorder="1" applyAlignment="1" applyProtection="1"/>
    <xf numFmtId="0" fontId="1" fillId="7" borderId="4" xfId="0" applyFont="1" applyFill="1" applyBorder="1" applyAlignment="1" applyProtection="1"/>
    <xf numFmtId="0" fontId="1" fillId="7" borderId="5" xfId="0" applyFont="1" applyFill="1" applyBorder="1" applyAlignment="1" applyProtection="1"/>
    <xf numFmtId="0" fontId="1" fillId="3" borderId="9" xfId="0" applyFont="1" applyFill="1" applyBorder="1" applyAlignment="1" applyProtection="1"/>
    <xf numFmtId="0" fontId="1" fillId="3" borderId="10" xfId="0" applyFont="1" applyFill="1" applyBorder="1" applyAlignment="1" applyProtection="1"/>
    <xf numFmtId="0" fontId="1" fillId="3" borderId="4" xfId="0" applyFont="1" applyFill="1" applyBorder="1" applyAlignment="1" applyProtection="1"/>
    <xf numFmtId="0" fontId="1" fillId="3" borderId="5" xfId="0" applyFont="1" applyFill="1" applyBorder="1" applyAlignment="1" applyProtection="1"/>
    <xf numFmtId="0" fontId="37" fillId="3" borderId="4" xfId="0" applyFont="1" applyFill="1" applyBorder="1" applyAlignment="1" applyProtection="1">
      <alignment horizontal="left" vertical="center" wrapText="1" indent="1"/>
    </xf>
    <xf numFmtId="0" fontId="38" fillId="3" borderId="5" xfId="0" applyFont="1" applyFill="1" applyBorder="1" applyAlignment="1" applyProtection="1">
      <alignment horizontal="left" vertical="center" wrapText="1" indent="1"/>
    </xf>
    <xf numFmtId="0" fontId="41" fillId="3" borderId="6" xfId="0" applyFont="1" applyFill="1" applyBorder="1" applyAlignment="1" applyProtection="1">
      <alignment horizontal="left" vertical="center" wrapText="1" indent="1"/>
    </xf>
    <xf numFmtId="0" fontId="43" fillId="3" borderId="5" xfId="0" applyFont="1" applyFill="1" applyBorder="1" applyAlignment="1" applyProtection="1">
      <alignment horizontal="left" vertical="center" wrapText="1" indent="1"/>
    </xf>
    <xf numFmtId="0" fontId="39" fillId="3" borderId="4" xfId="0" applyFont="1" applyFill="1" applyBorder="1" applyAlignment="1" applyProtection="1">
      <alignment horizontal="left" vertical="center" wrapText="1" indent="2"/>
    </xf>
    <xf numFmtId="0" fontId="38" fillId="3" borderId="5" xfId="0" applyFont="1" applyFill="1" applyBorder="1" applyAlignment="1" applyProtection="1">
      <alignment horizontal="left" vertical="center" wrapText="1" indent="2"/>
    </xf>
    <xf numFmtId="0" fontId="2" fillId="3" borderId="4" xfId="0" applyFont="1" applyFill="1" applyBorder="1" applyAlignment="1" applyProtection="1">
      <alignment horizontal="left" vertical="center" wrapText="1" indent="2"/>
    </xf>
    <xf numFmtId="0" fontId="54" fillId="8" borderId="4" xfId="0" applyFont="1" applyFill="1" applyBorder="1" applyAlignment="1" applyProtection="1">
      <alignment horizontal="center"/>
    </xf>
    <xf numFmtId="0" fontId="54" fillId="8" borderId="5" xfId="0" applyFont="1" applyFill="1" applyBorder="1" applyAlignment="1" applyProtection="1">
      <alignment horizontal="center"/>
    </xf>
    <xf numFmtId="0" fontId="29" fillId="7" borderId="13" xfId="0" applyFont="1" applyFill="1" applyBorder="1" applyAlignment="1" applyProtection="1">
      <alignment horizontal="left" vertical="center" wrapText="1"/>
    </xf>
    <xf numFmtId="0" fontId="29" fillId="7" borderId="15" xfId="0" applyFont="1" applyFill="1" applyBorder="1" applyAlignment="1" applyProtection="1">
      <alignment horizontal="left" vertical="center" wrapText="1"/>
    </xf>
    <xf numFmtId="0" fontId="29" fillId="7" borderId="14" xfId="0" applyFont="1" applyFill="1" applyBorder="1" applyAlignment="1" applyProtection="1">
      <alignment horizontal="left" vertical="center" wrapText="1"/>
    </xf>
    <xf numFmtId="0" fontId="65" fillId="2" borderId="7" xfId="0" applyFont="1" applyFill="1" applyBorder="1" applyAlignment="1" applyProtection="1">
      <alignment horizontal="left" vertical="center" wrapText="1"/>
    </xf>
    <xf numFmtId="0" fontId="65" fillId="2" borderId="8" xfId="0" applyFont="1" applyFill="1" applyBorder="1" applyAlignment="1" applyProtection="1">
      <alignment horizontal="left" vertical="center" wrapText="1"/>
    </xf>
    <xf numFmtId="0" fontId="65" fillId="11" borderId="11" xfId="0" applyFont="1" applyFill="1" applyBorder="1" applyAlignment="1" applyProtection="1">
      <alignment horizontal="left" vertical="center" wrapText="1"/>
    </xf>
    <xf numFmtId="0" fontId="65" fillId="6" borderId="11" xfId="0" applyFont="1" applyFill="1" applyBorder="1" applyAlignment="1" applyProtection="1">
      <alignment horizontal="left" vertical="center" wrapText="1"/>
    </xf>
    <xf numFmtId="0" fontId="65" fillId="6" borderId="4" xfId="0" applyFont="1" applyFill="1" applyBorder="1" applyAlignment="1" applyProtection="1">
      <alignment horizontal="left" vertical="center" wrapText="1"/>
    </xf>
    <xf numFmtId="0" fontId="65" fillId="6" borderId="6" xfId="0" applyFont="1" applyFill="1" applyBorder="1" applyAlignment="1" applyProtection="1">
      <alignment horizontal="left" vertical="center" wrapText="1"/>
    </xf>
    <xf numFmtId="0" fontId="54" fillId="7" borderId="5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  <xf numFmtId="0" fontId="51" fillId="9" borderId="4" xfId="0" applyFont="1" applyFill="1" applyBorder="1" applyAlignment="1" applyProtection="1">
      <alignment horizontal="center"/>
    </xf>
    <xf numFmtId="0" fontId="51" fillId="9" borderId="5" xfId="0" applyFont="1" applyFill="1" applyBorder="1" applyAlignment="1" applyProtection="1">
      <alignment horizontal="center"/>
    </xf>
    <xf numFmtId="0" fontId="29" fillId="2" borderId="7" xfId="0" applyFont="1" applyFill="1" applyBorder="1" applyAlignment="1" applyProtection="1">
      <alignment horizontal="left" vertical="center" wrapText="1"/>
    </xf>
    <xf numFmtId="0" fontId="29" fillId="2" borderId="8" xfId="0" applyFont="1" applyFill="1" applyBorder="1" applyAlignment="1" applyProtection="1">
      <alignment horizontal="left" vertical="center" wrapText="1"/>
    </xf>
    <xf numFmtId="0" fontId="2" fillId="8" borderId="4" xfId="0" applyFont="1" applyFill="1" applyBorder="1" applyAlignment="1" applyProtection="1">
      <alignment horizontal="center"/>
    </xf>
    <xf numFmtId="0" fontId="29" fillId="3" borderId="2" xfId="0" applyFont="1" applyFill="1" applyBorder="1" applyAlignment="1" applyProtection="1">
      <alignment horizontal="center" vertical="center"/>
    </xf>
    <xf numFmtId="0" fontId="50" fillId="3" borderId="3" xfId="0" applyFont="1" applyFill="1" applyBorder="1" applyAlignment="1" applyProtection="1">
      <alignment horizontal="center" vertical="center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 indent="2"/>
    </xf>
    <xf numFmtId="0" fontId="42" fillId="3" borderId="3" xfId="0" applyFont="1" applyFill="1" applyBorder="1" applyAlignment="1" applyProtection="1">
      <alignment horizontal="left" vertical="center" wrapText="1" indent="2"/>
    </xf>
    <xf numFmtId="0" fontId="2" fillId="7" borderId="2" xfId="0" applyFont="1" applyFill="1" applyBorder="1" applyAlignment="1" applyProtection="1">
      <alignment horizontal="left" vertical="center" wrapText="1"/>
    </xf>
    <xf numFmtId="0" fontId="2" fillId="7" borderId="3" xfId="0" applyFont="1" applyFill="1" applyBorder="1" applyAlignment="1" applyProtection="1">
      <alignment horizontal="left" vertical="center" wrapText="1"/>
    </xf>
    <xf numFmtId="0" fontId="29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39" fillId="3" borderId="4" xfId="0" applyFont="1" applyFill="1" applyBorder="1" applyAlignment="1" applyProtection="1">
      <alignment horizontal="left" vertical="center" wrapText="1" indent="1"/>
    </xf>
    <xf numFmtId="0" fontId="39" fillId="3" borderId="5" xfId="0" applyFont="1" applyFill="1" applyBorder="1" applyAlignment="1" applyProtection="1">
      <alignment horizontal="left" vertical="center" wrapText="1" indent="1"/>
    </xf>
    <xf numFmtId="0" fontId="51" fillId="10" borderId="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Y262"/>
  <sheetViews>
    <sheetView tabSelected="1" topLeftCell="A118" zoomScale="79" zoomScaleNormal="79" workbookViewId="0">
      <selection activeCell="J112" sqref="J112"/>
    </sheetView>
  </sheetViews>
  <sheetFormatPr baseColWidth="10" defaultColWidth="11.85546875" defaultRowHeight="14.25" customHeight="1" x14ac:dyDescent="0.25"/>
  <cols>
    <col min="1" max="1" width="83.5703125" style="2" customWidth="1"/>
    <col min="2" max="2" width="47.42578125" style="2" customWidth="1"/>
    <col min="3" max="3" width="13.7109375" style="2" customWidth="1"/>
    <col min="4" max="10" width="12.5703125" style="2" customWidth="1"/>
    <col min="11" max="11" width="43.5703125" style="2" customWidth="1"/>
    <col min="12" max="23" width="11.85546875" style="2" customWidth="1"/>
    <col min="24" max="25" width="11.85546875" style="1" customWidth="1"/>
    <col min="26" max="16384" width="11.85546875" style="1"/>
  </cols>
  <sheetData>
    <row r="1" spans="1:23" ht="21" customHeight="1" x14ac:dyDescent="0.25">
      <c r="A1" s="67" t="s">
        <v>94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  <c r="O1" s="4"/>
      <c r="P1" s="4"/>
      <c r="Q1" s="4"/>
      <c r="R1" s="5"/>
      <c r="S1" s="5"/>
      <c r="T1" s="5"/>
      <c r="U1" s="5"/>
      <c r="V1" s="5"/>
      <c r="W1" s="5"/>
    </row>
    <row r="2" spans="1:23" s="5" customFormat="1" ht="21" customHeight="1" x14ac:dyDescent="0.25">
      <c r="A2" s="6" t="s">
        <v>95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23" ht="21" customHeight="1" x14ac:dyDescent="0.25">
      <c r="A3" s="8" t="s">
        <v>0</v>
      </c>
      <c r="B3" s="9"/>
      <c r="C3" s="9"/>
      <c r="D3" s="9"/>
      <c r="E3" s="10"/>
      <c r="F3" s="10"/>
      <c r="G3" s="10"/>
      <c r="H3" s="10"/>
      <c r="I3" s="10"/>
      <c r="J3" s="10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21" customHeight="1" x14ac:dyDescent="0.25">
      <c r="A4" s="11"/>
      <c r="B4" s="9"/>
      <c r="C4" s="12"/>
      <c r="D4" s="13"/>
      <c r="E4" s="13"/>
      <c r="F4" s="14"/>
      <c r="G4" s="10"/>
      <c r="H4" s="10"/>
      <c r="I4" s="10"/>
      <c r="J4" s="10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6.5" customHeight="1" x14ac:dyDescent="0.35">
      <c r="A5" s="15" t="s">
        <v>96</v>
      </c>
      <c r="B5" s="16"/>
      <c r="C5" s="16"/>
      <c r="D5" s="16"/>
      <c r="E5" s="16"/>
      <c r="F5" s="10"/>
      <c r="G5" s="10"/>
      <c r="H5" s="10"/>
      <c r="I5" s="10"/>
      <c r="J5" s="10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14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14.25" customHeight="1" x14ac:dyDescent="0.25">
      <c r="A7" s="17" t="s">
        <v>1</v>
      </c>
      <c r="B7" s="18"/>
      <c r="C7" s="18"/>
      <c r="D7" s="9"/>
      <c r="E7" s="17" t="s">
        <v>2</v>
      </c>
      <c r="F7" s="19"/>
      <c r="G7" s="19"/>
      <c r="H7" s="19"/>
      <c r="I7" s="19"/>
      <c r="J7" s="19"/>
      <c r="K7" s="5"/>
      <c r="L7" s="5"/>
      <c r="M7" s="5"/>
      <c r="N7" s="9"/>
      <c r="O7" s="9"/>
      <c r="P7" s="9"/>
      <c r="Q7" s="9"/>
      <c r="R7" s="5"/>
      <c r="S7" s="5"/>
      <c r="T7" s="5"/>
      <c r="U7" s="5"/>
      <c r="V7" s="5"/>
      <c r="W7" s="5"/>
    </row>
    <row r="8" spans="1:23" ht="14.25" customHeight="1" x14ac:dyDescent="0.25">
      <c r="A8" s="17" t="s">
        <v>3</v>
      </c>
      <c r="B8" s="18"/>
      <c r="C8" s="18"/>
      <c r="D8" s="9"/>
      <c r="E8" s="17" t="s">
        <v>4</v>
      </c>
      <c r="F8" s="19"/>
      <c r="G8" s="19"/>
      <c r="H8" s="19"/>
      <c r="I8" s="19"/>
      <c r="J8" s="19"/>
      <c r="K8" s="5"/>
      <c r="L8" s="5"/>
      <c r="M8" s="5"/>
      <c r="N8" s="9"/>
      <c r="O8" s="9"/>
      <c r="P8" s="9"/>
      <c r="Q8" s="9"/>
      <c r="R8" s="5"/>
      <c r="S8" s="5"/>
      <c r="T8" s="5"/>
      <c r="U8" s="5"/>
      <c r="V8" s="5"/>
      <c r="W8" s="5"/>
    </row>
    <row r="9" spans="1:23" ht="14.25" customHeight="1" x14ac:dyDescent="0.25">
      <c r="A9" s="17" t="s">
        <v>4</v>
      </c>
      <c r="B9" s="18"/>
      <c r="C9" s="18"/>
      <c r="D9" s="9"/>
      <c r="E9" s="17" t="s">
        <v>5</v>
      </c>
      <c r="F9" s="20"/>
      <c r="G9" s="19"/>
      <c r="H9" s="19"/>
      <c r="I9" s="19"/>
      <c r="J9" s="19"/>
      <c r="K9" s="5"/>
      <c r="L9" s="5"/>
      <c r="M9" s="5"/>
      <c r="N9" s="9"/>
      <c r="O9" s="9"/>
      <c r="P9" s="9"/>
      <c r="Q9" s="9"/>
      <c r="R9" s="5"/>
      <c r="S9" s="5"/>
      <c r="T9" s="5"/>
      <c r="U9" s="5"/>
      <c r="V9" s="5"/>
      <c r="W9" s="5"/>
    </row>
    <row r="10" spans="1:23" ht="14.25" customHeight="1" x14ac:dyDescent="0.25">
      <c r="A10" s="17" t="s">
        <v>5</v>
      </c>
      <c r="B10" s="18"/>
      <c r="C10" s="18"/>
      <c r="D10" s="9"/>
      <c r="E10" s="9"/>
      <c r="F10" s="5"/>
      <c r="G10" s="21"/>
      <c r="H10" s="10"/>
      <c r="I10" s="10"/>
      <c r="J10" s="10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4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ht="14.2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4.2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ht="39" customHeight="1" x14ac:dyDescent="0.25">
      <c r="A14" s="22" t="s">
        <v>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5"/>
      <c r="S14" s="5"/>
      <c r="T14" s="5"/>
      <c r="U14" s="5"/>
      <c r="V14" s="5"/>
      <c r="W14" s="5"/>
    </row>
    <row r="15" spans="1:23" ht="14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</row>
    <row r="16" spans="1:23" ht="14.2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ht="24.75" customHeight="1" x14ac:dyDescent="0.25">
      <c r="A17" s="24" t="s">
        <v>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5"/>
      <c r="S17" s="5"/>
      <c r="T17" s="5"/>
      <c r="U17" s="5"/>
      <c r="V17" s="5"/>
      <c r="W17" s="5"/>
    </row>
    <row r="18" spans="1:23" ht="14.2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ht="14.2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ht="15" customHeight="1" x14ac:dyDescent="0.35">
      <c r="A20" s="27" t="s">
        <v>93</v>
      </c>
      <c r="B20" s="28"/>
      <c r="C20" s="61">
        <v>2021</v>
      </c>
      <c r="D20" s="61">
        <v>2022</v>
      </c>
      <c r="E20" s="61">
        <v>2023</v>
      </c>
      <c r="F20" s="82">
        <v>2024</v>
      </c>
      <c r="G20" s="82">
        <v>2025</v>
      </c>
      <c r="I20" s="5"/>
      <c r="J20" s="5"/>
      <c r="K20" s="65" t="s">
        <v>60</v>
      </c>
      <c r="L20" s="5"/>
      <c r="M20" s="5"/>
      <c r="N20" s="5"/>
      <c r="O20" s="5"/>
      <c r="P20" s="5"/>
      <c r="Q20" s="5"/>
      <c r="R20" s="5"/>
      <c r="S20" s="5"/>
      <c r="T20" s="5"/>
      <c r="U20" s="1"/>
      <c r="V20" s="1"/>
      <c r="W20" s="1"/>
    </row>
    <row r="21" spans="1:23" ht="15" customHeight="1" x14ac:dyDescent="0.25">
      <c r="A21" s="136" t="s">
        <v>8</v>
      </c>
      <c r="B21" s="137"/>
      <c r="C21" s="31" t="str">
        <f>IF(SUM(C22:C24)=0,"",SUM(C22:C24))</f>
        <v/>
      </c>
      <c r="D21" s="31" t="str">
        <f>IF(SUM(D22:D24)=0,"",SUM(D22:D24))</f>
        <v/>
      </c>
      <c r="E21" s="31" t="str">
        <f>IF(SUM(E22:E24)=0,"",SUM(E22:E24))</f>
        <v/>
      </c>
      <c r="F21" s="31" t="str">
        <f>IF(SUM(F22:F24)=0,"",SUM(F22:F24))</f>
        <v/>
      </c>
      <c r="G21" s="31" t="s">
        <v>97</v>
      </c>
      <c r="H21" s="63"/>
      <c r="I21" s="64"/>
      <c r="J21" s="5"/>
      <c r="K21" s="62"/>
      <c r="L21" s="5"/>
      <c r="M21" s="5"/>
      <c r="N21" s="5"/>
      <c r="O21" s="5"/>
      <c r="P21" s="5"/>
      <c r="Q21" s="5"/>
      <c r="R21" s="5"/>
      <c r="S21" s="5"/>
      <c r="T21" s="5"/>
      <c r="U21" s="1"/>
      <c r="V21" s="1"/>
      <c r="W21" s="1"/>
    </row>
    <row r="22" spans="1:23" ht="15" customHeight="1" x14ac:dyDescent="0.25">
      <c r="A22" s="138" t="s">
        <v>9</v>
      </c>
      <c r="B22" s="139"/>
      <c r="C22" s="32"/>
      <c r="D22" s="32"/>
      <c r="E22" s="32"/>
      <c r="F22" s="32"/>
      <c r="G22" s="32"/>
      <c r="H22" s="63"/>
      <c r="I22" s="64"/>
      <c r="J22" s="5"/>
      <c r="K22" s="62"/>
      <c r="L22" s="5"/>
      <c r="M22" s="5"/>
      <c r="N22" s="5"/>
      <c r="O22" s="5"/>
      <c r="P22" s="5"/>
      <c r="Q22" s="5"/>
      <c r="R22" s="5"/>
      <c r="S22" s="5"/>
      <c r="T22" s="5"/>
      <c r="U22" s="1"/>
      <c r="V22" s="1"/>
      <c r="W22" s="1"/>
    </row>
    <row r="23" spans="1:23" ht="15" customHeight="1" x14ac:dyDescent="0.25">
      <c r="A23" s="138" t="s">
        <v>49</v>
      </c>
      <c r="B23" s="139"/>
      <c r="C23" s="32"/>
      <c r="D23" s="32"/>
      <c r="E23" s="32"/>
      <c r="F23" s="32"/>
      <c r="G23" s="32"/>
      <c r="H23" s="63"/>
      <c r="I23" s="64"/>
      <c r="J23" s="5"/>
      <c r="K23" s="62"/>
      <c r="L23" s="5"/>
      <c r="M23" s="5"/>
      <c r="N23" s="5"/>
      <c r="O23" s="5"/>
      <c r="P23" s="5"/>
      <c r="Q23" s="5"/>
      <c r="R23" s="5"/>
      <c r="S23" s="5"/>
      <c r="T23" s="5"/>
      <c r="U23" s="1"/>
      <c r="V23" s="1"/>
      <c r="W23" s="1"/>
    </row>
    <row r="24" spans="1:23" ht="15" customHeight="1" x14ac:dyDescent="0.25">
      <c r="A24" s="138" t="s">
        <v>10</v>
      </c>
      <c r="B24" s="139"/>
      <c r="C24" s="32"/>
      <c r="D24" s="32"/>
      <c r="E24" s="32"/>
      <c r="F24" s="32"/>
      <c r="G24" s="32"/>
      <c r="I24" s="5"/>
      <c r="J24" s="5"/>
      <c r="K24" s="62"/>
      <c r="L24" s="5"/>
      <c r="M24" s="5"/>
      <c r="N24" s="5"/>
      <c r="O24" s="5"/>
      <c r="P24" s="5"/>
      <c r="Q24" s="5"/>
      <c r="R24" s="5"/>
      <c r="S24" s="5"/>
      <c r="T24" s="5"/>
      <c r="U24" s="1"/>
      <c r="V24" s="1"/>
      <c r="W24" s="1"/>
    </row>
    <row r="25" spans="1:23" s="53" customFormat="1" ht="15" customHeight="1" x14ac:dyDescent="0.25">
      <c r="A25" s="63"/>
      <c r="B25" s="63"/>
      <c r="C25" s="63"/>
      <c r="D25" s="63"/>
      <c r="E25" s="63"/>
      <c r="F25" s="63"/>
      <c r="G25" s="63"/>
      <c r="I25" s="5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3" ht="15" customHeight="1" x14ac:dyDescent="0.25">
      <c r="A26" s="134" t="s">
        <v>50</v>
      </c>
      <c r="B26" s="135"/>
      <c r="C26" s="32"/>
      <c r="D26" s="32"/>
      <c r="E26" s="32"/>
      <c r="F26" s="32"/>
      <c r="G26" s="32"/>
      <c r="I26" s="5"/>
      <c r="J26" s="5"/>
      <c r="K26" s="62"/>
      <c r="L26" s="5"/>
      <c r="M26" s="5"/>
      <c r="N26" s="5"/>
      <c r="O26" s="5"/>
      <c r="P26" s="5"/>
      <c r="Q26" s="5"/>
      <c r="R26" s="5"/>
      <c r="S26" s="5"/>
      <c r="T26" s="5"/>
      <c r="U26" s="1"/>
      <c r="V26" s="1"/>
      <c r="W26" s="1"/>
    </row>
    <row r="27" spans="1:23" ht="14.25" customHeight="1" x14ac:dyDescent="0.25">
      <c r="A27" s="5"/>
      <c r="B27" s="5"/>
      <c r="C27" s="5"/>
      <c r="D27" s="5"/>
      <c r="E27" s="5"/>
      <c r="F27" s="5"/>
      <c r="G27" s="78"/>
      <c r="H27" s="78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1"/>
    </row>
    <row r="28" spans="1:23" ht="24.75" customHeight="1" x14ac:dyDescent="0.25">
      <c r="A28" s="24" t="s">
        <v>11</v>
      </c>
      <c r="B28" s="25"/>
      <c r="C28" s="25"/>
      <c r="D28" s="25"/>
      <c r="E28" s="25"/>
      <c r="F28" s="25"/>
      <c r="G28" s="79"/>
      <c r="H28" s="79"/>
      <c r="I28" s="25"/>
      <c r="J28" s="25"/>
      <c r="K28" s="25"/>
      <c r="L28" s="25"/>
      <c r="M28" s="25"/>
      <c r="N28" s="25"/>
      <c r="O28" s="26"/>
      <c r="P28" s="26"/>
      <c r="Q28" s="26"/>
      <c r="R28" s="5"/>
      <c r="S28" s="5"/>
      <c r="T28" s="5"/>
      <c r="U28" s="5"/>
      <c r="V28" s="5"/>
      <c r="W28" s="1"/>
    </row>
    <row r="29" spans="1:23" ht="14.25" customHeight="1" x14ac:dyDescent="0.25">
      <c r="A29" s="5"/>
      <c r="B29" s="5"/>
      <c r="C29" s="5"/>
      <c r="D29" s="5"/>
      <c r="E29" s="5"/>
      <c r="F29" s="5"/>
      <c r="G29" s="78"/>
      <c r="H29" s="78"/>
      <c r="I29" s="64"/>
      <c r="J29" s="64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1"/>
    </row>
    <row r="30" spans="1:23" ht="15" customHeight="1" x14ac:dyDescent="0.25">
      <c r="A30" s="5"/>
      <c r="B30" s="5"/>
      <c r="C30" s="5"/>
      <c r="D30" s="5"/>
      <c r="E30" s="5"/>
      <c r="F30" s="5"/>
      <c r="G30" s="78"/>
      <c r="H30" s="78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1"/>
    </row>
    <row r="31" spans="1:23" ht="15" customHeight="1" x14ac:dyDescent="0.25">
      <c r="A31" s="27" t="s">
        <v>12</v>
      </c>
      <c r="B31" s="28"/>
      <c r="C31" s="29">
        <v>2021</v>
      </c>
      <c r="D31" s="29">
        <v>2022</v>
      </c>
      <c r="E31" s="29">
        <v>2023</v>
      </c>
      <c r="F31" s="77">
        <v>2024</v>
      </c>
      <c r="G31" s="77">
        <v>2025</v>
      </c>
      <c r="H31" s="63"/>
      <c r="I31" s="5"/>
      <c r="J31" s="5"/>
      <c r="K31" s="65" t="s">
        <v>60</v>
      </c>
      <c r="L31" s="5"/>
      <c r="M31" s="5"/>
      <c r="N31" s="5"/>
      <c r="O31" s="5"/>
      <c r="P31" s="5"/>
      <c r="Q31" s="5"/>
      <c r="R31" s="5"/>
      <c r="S31" s="5"/>
      <c r="T31" s="5"/>
      <c r="U31" s="1"/>
      <c r="V31" s="1"/>
      <c r="W31" s="1"/>
    </row>
    <row r="32" spans="1:23" ht="15" customHeight="1" x14ac:dyDescent="0.25">
      <c r="A32" s="136" t="s">
        <v>13</v>
      </c>
      <c r="B32" s="137"/>
      <c r="C32" s="30" t="str">
        <f>IFERROR(IF(C33+C48+C50+C49=0,"",C33+C48+C50+C49),"")</f>
        <v/>
      </c>
      <c r="D32" s="30" t="str">
        <f>IFERROR(IF(D33+D48+D50+D49=0,"",D33+D48+D50+D49),"")</f>
        <v/>
      </c>
      <c r="E32" s="30" t="str">
        <f>IFERROR(IF(E33+E48+E50+E49=0,"",E33+E48+E50+E49),"")</f>
        <v/>
      </c>
      <c r="F32" s="30" t="str">
        <f>IFERROR(IF(F33+F48+F50+F49=0,"",F33+F48+F50+F49),"")</f>
        <v/>
      </c>
      <c r="G32" s="30" t="s">
        <v>97</v>
      </c>
      <c r="H32" s="63"/>
      <c r="I32" s="5"/>
      <c r="J32" s="5"/>
      <c r="K32" s="62"/>
      <c r="L32" s="5"/>
      <c r="M32" s="5"/>
      <c r="N32" s="5"/>
      <c r="O32" s="5"/>
      <c r="P32" s="5"/>
      <c r="Q32" s="5"/>
      <c r="R32" s="5"/>
      <c r="S32" s="5"/>
      <c r="T32" s="5"/>
      <c r="U32" s="1"/>
      <c r="V32" s="1"/>
      <c r="W32" s="1"/>
    </row>
    <row r="33" spans="1:23" ht="15" customHeight="1" x14ac:dyDescent="0.25">
      <c r="A33" s="130" t="s">
        <v>14</v>
      </c>
      <c r="B33" s="131"/>
      <c r="C33" s="33" t="str">
        <f>IFERROR(IF(C34+C39+C45=0,"",C34+C39+C45),"")</f>
        <v/>
      </c>
      <c r="D33" s="33" t="str">
        <f>IFERROR(IF(D34+D39+D45=0,"",D34+D39+D45),"")</f>
        <v/>
      </c>
      <c r="E33" s="33" t="str">
        <f>IFERROR(IF(E34+E39+E45=0,"",E34+E39+E45),"")</f>
        <v/>
      </c>
      <c r="F33" s="33" t="str">
        <f>IFERROR(IF(F34+F39+F45=0,"",F34+F39+F45),"")</f>
        <v/>
      </c>
      <c r="G33" s="33" t="s">
        <v>97</v>
      </c>
      <c r="H33" s="63"/>
      <c r="I33" s="5"/>
      <c r="J33" s="5"/>
      <c r="K33" s="62"/>
      <c r="L33" s="5"/>
      <c r="M33" s="5"/>
      <c r="N33" s="5"/>
      <c r="O33" s="5"/>
      <c r="P33" s="5"/>
      <c r="Q33" s="5"/>
      <c r="R33" s="5"/>
      <c r="S33" s="5"/>
      <c r="T33" s="5"/>
      <c r="U33" s="1"/>
      <c r="V33" s="1"/>
      <c r="W33" s="1"/>
    </row>
    <row r="34" spans="1:23" ht="15" customHeight="1" x14ac:dyDescent="0.25">
      <c r="A34" s="102" t="s">
        <v>15</v>
      </c>
      <c r="B34" s="103"/>
      <c r="C34" s="33" t="str">
        <f>IF(SUM(C35:C38)=0,"",SUM(C35:C38))</f>
        <v/>
      </c>
      <c r="D34" s="33" t="str">
        <f>IF(SUM(D35:D38)=0,"",SUM(D35:D38))</f>
        <v/>
      </c>
      <c r="E34" s="33" t="str">
        <f>IF(SUM(E35:E38)=0,"",SUM(E35:E38))</f>
        <v/>
      </c>
      <c r="F34" s="33" t="str">
        <f>IF(SUM(F35:F38)=0,"",SUM(F35:F38))</f>
        <v/>
      </c>
      <c r="G34" s="33" t="s">
        <v>97</v>
      </c>
      <c r="H34" s="63"/>
      <c r="I34" s="5"/>
      <c r="J34" s="5"/>
      <c r="K34" s="62"/>
      <c r="L34" s="5"/>
      <c r="M34" s="5"/>
      <c r="N34" s="5"/>
      <c r="O34" s="5"/>
      <c r="P34" s="5"/>
      <c r="Q34" s="5"/>
      <c r="R34" s="5"/>
      <c r="S34" s="5"/>
      <c r="T34" s="5"/>
      <c r="U34" s="1"/>
      <c r="V34" s="1"/>
      <c r="W34" s="1"/>
    </row>
    <row r="35" spans="1:23" ht="15" customHeight="1" x14ac:dyDescent="0.25">
      <c r="A35" s="106" t="s">
        <v>16</v>
      </c>
      <c r="B35" s="103"/>
      <c r="C35" s="34"/>
      <c r="D35" s="34"/>
      <c r="E35" s="34"/>
      <c r="F35" s="34"/>
      <c r="G35" s="34"/>
      <c r="H35" s="63"/>
      <c r="I35" s="5"/>
      <c r="J35" s="5"/>
      <c r="K35" s="62"/>
      <c r="L35" s="5"/>
      <c r="M35" s="5"/>
      <c r="N35" s="5"/>
      <c r="O35" s="5"/>
      <c r="P35" s="5"/>
      <c r="Q35" s="5"/>
      <c r="R35" s="5"/>
      <c r="S35" s="5"/>
      <c r="T35" s="5"/>
      <c r="U35" s="1"/>
      <c r="V35" s="1"/>
      <c r="W35" s="1"/>
    </row>
    <row r="36" spans="1:23" ht="15" customHeight="1" x14ac:dyDescent="0.25">
      <c r="A36" s="106" t="s">
        <v>17</v>
      </c>
      <c r="B36" s="103"/>
      <c r="C36" s="34"/>
      <c r="D36" s="34"/>
      <c r="E36" s="34"/>
      <c r="F36" s="34"/>
      <c r="G36" s="34"/>
      <c r="H36" s="63"/>
      <c r="I36" s="5"/>
      <c r="J36" s="5"/>
      <c r="K36" s="62"/>
      <c r="L36" s="5"/>
      <c r="M36" s="5"/>
      <c r="N36" s="5"/>
      <c r="O36" s="5"/>
      <c r="P36" s="5"/>
      <c r="Q36" s="5"/>
      <c r="R36" s="5"/>
      <c r="S36" s="5"/>
      <c r="T36" s="5"/>
      <c r="U36" s="1"/>
      <c r="V36" s="1"/>
      <c r="W36" s="1"/>
    </row>
    <row r="37" spans="1:23" ht="15" customHeight="1" x14ac:dyDescent="0.25">
      <c r="A37" s="106" t="s">
        <v>18</v>
      </c>
      <c r="B37" s="103"/>
      <c r="C37" s="34"/>
      <c r="D37" s="34"/>
      <c r="E37" s="34"/>
      <c r="F37" s="34"/>
      <c r="G37" s="34"/>
      <c r="H37" s="63"/>
      <c r="I37" s="5"/>
      <c r="J37" s="5"/>
      <c r="K37" s="62"/>
      <c r="L37" s="5"/>
      <c r="M37" s="5"/>
      <c r="N37" s="5"/>
      <c r="O37" s="5"/>
      <c r="P37" s="5"/>
      <c r="Q37" s="5"/>
      <c r="R37" s="5"/>
      <c r="S37" s="5"/>
      <c r="T37" s="5"/>
      <c r="U37" s="1"/>
      <c r="V37" s="1"/>
      <c r="W37" s="1"/>
    </row>
    <row r="38" spans="1:23" ht="15" customHeight="1" x14ac:dyDescent="0.25">
      <c r="A38" s="106" t="s">
        <v>19</v>
      </c>
      <c r="B38" s="103"/>
      <c r="C38" s="34"/>
      <c r="D38" s="34"/>
      <c r="E38" s="34"/>
      <c r="F38" s="34"/>
      <c r="G38" s="34"/>
      <c r="H38" s="63"/>
      <c r="I38" s="5"/>
      <c r="J38" s="5"/>
      <c r="K38" s="62"/>
      <c r="L38" s="5"/>
      <c r="M38" s="5"/>
      <c r="N38" s="5"/>
      <c r="O38" s="5"/>
      <c r="P38" s="5"/>
      <c r="Q38" s="5"/>
      <c r="R38" s="5"/>
      <c r="S38" s="5"/>
      <c r="T38" s="5"/>
      <c r="U38" s="1"/>
      <c r="V38" s="1"/>
      <c r="W38" s="1"/>
    </row>
    <row r="39" spans="1:23" ht="15" customHeight="1" x14ac:dyDescent="0.25">
      <c r="A39" s="102" t="s">
        <v>20</v>
      </c>
      <c r="B39" s="104"/>
      <c r="C39" s="33" t="str">
        <f t="shared" ref="C39" si="0">IF(SUM(C40:C44)=0,"",SUM(C40:C44))</f>
        <v/>
      </c>
      <c r="D39" s="34" t="str">
        <f>IF(SUM(D40:D44)=0,"",SUM(D40:D44))</f>
        <v/>
      </c>
      <c r="E39" s="34" t="str">
        <f>IF(SUM(E40:E44)=0,"",SUM(E40:E44))</f>
        <v/>
      </c>
      <c r="F39" s="34" t="str">
        <f>IF(SUM(F40:F44)=0,"",SUM(F40:F44))</f>
        <v/>
      </c>
      <c r="G39" s="34" t="s">
        <v>97</v>
      </c>
      <c r="H39" s="63"/>
      <c r="I39" s="5"/>
      <c r="J39" s="5"/>
      <c r="K39" s="62"/>
      <c r="L39" s="5"/>
      <c r="M39" s="5"/>
      <c r="N39" s="5"/>
      <c r="O39" s="5"/>
      <c r="P39" s="5"/>
      <c r="Q39" s="5"/>
      <c r="R39" s="5"/>
      <c r="S39" s="5"/>
      <c r="T39" s="5"/>
      <c r="U39" s="1"/>
      <c r="V39" s="1"/>
      <c r="W39" s="1"/>
    </row>
    <row r="40" spans="1:23" ht="15" customHeight="1" x14ac:dyDescent="0.25">
      <c r="A40" s="106" t="s">
        <v>21</v>
      </c>
      <c r="B40" s="107"/>
      <c r="C40" s="34"/>
      <c r="D40" s="34"/>
      <c r="E40" s="34"/>
      <c r="F40" s="34"/>
      <c r="G40" s="34"/>
      <c r="H40" s="63"/>
      <c r="I40" s="5"/>
      <c r="J40" s="5"/>
      <c r="K40" s="62"/>
      <c r="L40" s="5"/>
      <c r="M40" s="5"/>
      <c r="N40" s="5"/>
      <c r="O40" s="5"/>
      <c r="P40" s="5"/>
      <c r="Q40" s="5"/>
      <c r="R40" s="5"/>
      <c r="S40" s="5"/>
      <c r="T40" s="5"/>
      <c r="U40" s="1"/>
      <c r="V40" s="1"/>
      <c r="W40" s="1"/>
    </row>
    <row r="41" spans="1:23" ht="15" customHeight="1" x14ac:dyDescent="0.25">
      <c r="A41" s="106" t="s">
        <v>22</v>
      </c>
      <c r="B41" s="107"/>
      <c r="C41" s="34"/>
      <c r="D41" s="34"/>
      <c r="E41" s="34"/>
      <c r="F41" s="34"/>
      <c r="G41" s="34"/>
      <c r="H41" s="63"/>
      <c r="I41" s="5"/>
      <c r="J41" s="5"/>
      <c r="K41" s="62"/>
      <c r="L41" s="5"/>
      <c r="M41" s="5"/>
      <c r="N41" s="5"/>
      <c r="O41" s="5"/>
      <c r="P41" s="5"/>
      <c r="Q41" s="5"/>
      <c r="R41" s="5"/>
      <c r="S41" s="5"/>
      <c r="T41" s="5"/>
      <c r="U41" s="1"/>
      <c r="V41" s="1"/>
      <c r="W41" s="1"/>
    </row>
    <row r="42" spans="1:23" ht="15" customHeight="1" x14ac:dyDescent="0.25">
      <c r="A42" s="106" t="s">
        <v>23</v>
      </c>
      <c r="B42" s="107"/>
      <c r="C42" s="34"/>
      <c r="D42" s="34"/>
      <c r="E42" s="34"/>
      <c r="F42" s="34"/>
      <c r="G42" s="34"/>
      <c r="H42" s="63"/>
      <c r="I42" s="5"/>
      <c r="J42" s="5"/>
      <c r="K42" s="62"/>
      <c r="L42" s="5"/>
      <c r="M42" s="5"/>
      <c r="N42" s="5"/>
      <c r="O42" s="5"/>
      <c r="P42" s="5"/>
      <c r="Q42" s="5"/>
      <c r="R42" s="5"/>
      <c r="S42" s="5"/>
      <c r="T42" s="5"/>
      <c r="U42" s="1"/>
      <c r="V42" s="1"/>
      <c r="W42" s="1"/>
    </row>
    <row r="43" spans="1:23" ht="15" customHeight="1" x14ac:dyDescent="0.25">
      <c r="A43" s="106" t="s">
        <v>24</v>
      </c>
      <c r="B43" s="107"/>
      <c r="C43" s="34"/>
      <c r="D43" s="34"/>
      <c r="E43" s="34"/>
      <c r="F43" s="34"/>
      <c r="G43" s="34"/>
      <c r="H43" s="63"/>
      <c r="I43" s="5"/>
      <c r="J43" s="5"/>
      <c r="K43" s="62"/>
      <c r="L43" s="5"/>
      <c r="M43" s="5"/>
      <c r="N43" s="5"/>
      <c r="O43" s="5"/>
      <c r="P43" s="5"/>
      <c r="Q43" s="5"/>
      <c r="R43" s="5"/>
      <c r="S43" s="5"/>
      <c r="T43" s="5"/>
      <c r="U43" s="1"/>
      <c r="V43" s="1"/>
      <c r="W43" s="1"/>
    </row>
    <row r="44" spans="1:23" ht="15" customHeight="1" x14ac:dyDescent="0.25">
      <c r="A44" s="132" t="s">
        <v>52</v>
      </c>
      <c r="B44" s="133"/>
      <c r="C44" s="34"/>
      <c r="D44" s="34"/>
      <c r="E44" s="34"/>
      <c r="F44" s="34"/>
      <c r="G44" s="34"/>
      <c r="H44" s="63"/>
      <c r="I44" s="5"/>
      <c r="J44" s="5"/>
      <c r="K44" s="62"/>
      <c r="L44" s="5"/>
      <c r="M44" s="5"/>
      <c r="N44" s="5"/>
      <c r="O44" s="5"/>
      <c r="P44" s="5"/>
      <c r="Q44" s="5"/>
      <c r="R44" s="5"/>
      <c r="S44" s="5"/>
      <c r="T44" s="5"/>
      <c r="U44" s="1"/>
      <c r="V44" s="1"/>
      <c r="W44" s="1"/>
    </row>
    <row r="45" spans="1:23" ht="15" customHeight="1" x14ac:dyDescent="0.25">
      <c r="A45" s="102" t="s">
        <v>25</v>
      </c>
      <c r="B45" s="105"/>
      <c r="C45" s="34"/>
      <c r="D45" s="34"/>
      <c r="E45" s="34"/>
      <c r="F45" s="34"/>
      <c r="G45" s="34"/>
      <c r="H45" s="63"/>
      <c r="I45" s="5"/>
      <c r="J45" s="5"/>
      <c r="K45" s="62"/>
      <c r="L45" s="5"/>
      <c r="M45" s="5"/>
      <c r="N45" s="5"/>
      <c r="O45" s="5"/>
      <c r="P45" s="5"/>
      <c r="Q45" s="5"/>
      <c r="R45" s="5"/>
      <c r="S45" s="5"/>
      <c r="T45" s="5"/>
      <c r="U45" s="1"/>
      <c r="V45" s="1"/>
      <c r="W45" s="1"/>
    </row>
    <row r="46" spans="1:23" ht="15" customHeight="1" x14ac:dyDescent="0.25">
      <c r="A46" s="108" t="s">
        <v>100</v>
      </c>
      <c r="B46" s="107"/>
      <c r="C46" s="34"/>
      <c r="D46" s="34"/>
      <c r="E46" s="34"/>
      <c r="F46" s="34"/>
      <c r="G46" s="34"/>
      <c r="H46" s="63"/>
      <c r="I46" s="5"/>
      <c r="J46" s="5"/>
      <c r="K46" s="62"/>
      <c r="L46" s="5"/>
      <c r="M46" s="5"/>
      <c r="N46" s="5"/>
      <c r="O46" s="5"/>
      <c r="P46" s="5"/>
      <c r="Q46" s="5"/>
      <c r="R46" s="5"/>
      <c r="S46" s="5"/>
      <c r="T46" s="5"/>
      <c r="U46" s="1"/>
      <c r="V46" s="1"/>
      <c r="W46" s="1"/>
    </row>
    <row r="47" spans="1:23" ht="15" customHeight="1" x14ac:dyDescent="0.25">
      <c r="A47" s="132" t="s">
        <v>101</v>
      </c>
      <c r="B47" s="133"/>
      <c r="C47" s="34"/>
      <c r="D47" s="34"/>
      <c r="E47" s="34"/>
      <c r="F47" s="34"/>
      <c r="G47" s="34"/>
      <c r="H47" s="63"/>
      <c r="I47" s="5"/>
      <c r="J47" s="5"/>
      <c r="K47" s="62"/>
      <c r="L47" s="5"/>
      <c r="M47" s="5"/>
      <c r="N47" s="5"/>
      <c r="O47" s="5"/>
      <c r="P47" s="5"/>
      <c r="Q47" s="5"/>
      <c r="R47" s="5"/>
      <c r="S47" s="5"/>
      <c r="T47" s="5"/>
      <c r="U47" s="1"/>
      <c r="V47" s="1"/>
      <c r="W47" s="1"/>
    </row>
    <row r="48" spans="1:23" ht="15" customHeight="1" x14ac:dyDescent="0.25">
      <c r="A48" s="130" t="s">
        <v>26</v>
      </c>
      <c r="B48" s="131"/>
      <c r="C48" s="34"/>
      <c r="D48" s="34"/>
      <c r="E48" s="34"/>
      <c r="F48" s="34"/>
      <c r="G48" s="34"/>
      <c r="H48" s="63"/>
      <c r="I48" s="5"/>
      <c r="J48" s="5"/>
      <c r="K48" s="62"/>
      <c r="L48" s="5"/>
      <c r="M48" s="5"/>
      <c r="N48" s="5"/>
      <c r="O48" s="5"/>
      <c r="P48" s="5"/>
      <c r="Q48" s="5"/>
      <c r="R48" s="5"/>
      <c r="S48" s="5"/>
      <c r="T48" s="5"/>
      <c r="U48" s="1"/>
      <c r="V48" s="1"/>
      <c r="W48" s="1"/>
    </row>
    <row r="49" spans="1:25" ht="15" customHeight="1" x14ac:dyDescent="0.25">
      <c r="A49" s="35" t="s">
        <v>27</v>
      </c>
      <c r="B49" s="36"/>
      <c r="C49" s="34"/>
      <c r="D49" s="34"/>
      <c r="E49" s="34"/>
      <c r="F49" s="34"/>
      <c r="G49" s="34"/>
      <c r="H49" s="63"/>
      <c r="I49" s="5"/>
      <c r="J49" s="5"/>
      <c r="K49" s="62"/>
      <c r="L49" s="5"/>
      <c r="M49" s="5"/>
      <c r="N49" s="5"/>
      <c r="O49" s="5"/>
      <c r="P49" s="5"/>
      <c r="Q49" s="5"/>
      <c r="R49" s="5"/>
      <c r="S49" s="5"/>
      <c r="T49" s="5"/>
      <c r="U49" s="1"/>
      <c r="V49" s="1"/>
      <c r="W49" s="1"/>
    </row>
    <row r="50" spans="1:25" ht="15" customHeight="1" x14ac:dyDescent="0.25">
      <c r="A50" s="130" t="s">
        <v>28</v>
      </c>
      <c r="B50" s="131"/>
      <c r="C50" s="34"/>
      <c r="D50" s="34"/>
      <c r="E50" s="34"/>
      <c r="F50" s="34"/>
      <c r="G50" s="34"/>
      <c r="H50" s="63"/>
      <c r="I50" s="5"/>
      <c r="J50" s="5"/>
      <c r="K50" s="62"/>
      <c r="L50" s="5"/>
      <c r="M50" s="5"/>
      <c r="N50" s="5"/>
      <c r="O50" s="5"/>
      <c r="P50" s="5"/>
      <c r="Q50" s="5"/>
      <c r="R50" s="5"/>
      <c r="S50" s="5"/>
      <c r="T50" s="5"/>
      <c r="U50" s="1"/>
      <c r="V50" s="1"/>
      <c r="W50" s="1"/>
    </row>
    <row r="51" spans="1:25" ht="14.25" customHeight="1" x14ac:dyDescent="0.25">
      <c r="A51" s="5"/>
      <c r="B51" s="5"/>
      <c r="C51" s="5"/>
      <c r="D51" s="5"/>
      <c r="E51" s="5"/>
      <c r="F51" s="5"/>
      <c r="G51" s="5"/>
      <c r="H51" s="64"/>
      <c r="I51" s="5"/>
      <c r="J51" s="5"/>
      <c r="K51" s="64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5" ht="14.25" customHeight="1" x14ac:dyDescent="0.25">
      <c r="A52" s="5"/>
      <c r="B52" s="5"/>
      <c r="C52" s="5"/>
      <c r="D52" s="5"/>
      <c r="E52" s="5"/>
      <c r="F52" s="5"/>
      <c r="G52" s="5"/>
      <c r="H52" s="5"/>
      <c r="I52" s="64"/>
      <c r="J52" s="64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5" ht="39" customHeight="1" x14ac:dyDescent="0.25">
      <c r="A53" s="22" t="s">
        <v>92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5"/>
      <c r="S53" s="5"/>
      <c r="T53" s="5"/>
      <c r="U53" s="5"/>
      <c r="V53" s="5"/>
      <c r="W53" s="5"/>
    </row>
    <row r="54" spans="1:25" s="38" customFormat="1" ht="12.75" customHeight="1" x14ac:dyDescent="0.25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5"/>
      <c r="S54" s="5"/>
      <c r="T54" s="5"/>
      <c r="U54" s="5"/>
      <c r="V54" s="5"/>
      <c r="W54" s="5"/>
    </row>
    <row r="55" spans="1:25" s="38" customFormat="1" ht="12.75" customHeight="1" x14ac:dyDescent="0.25">
      <c r="A55" s="39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5"/>
      <c r="S55" s="5"/>
      <c r="T55" s="5"/>
      <c r="U55" s="5"/>
      <c r="V55" s="5"/>
      <c r="W55" s="5"/>
    </row>
    <row r="56" spans="1:25" ht="20.25" customHeight="1" x14ac:dyDescent="0.25">
      <c r="A56" s="24" t="s">
        <v>29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5"/>
      <c r="S56" s="5"/>
      <c r="T56" s="5"/>
      <c r="U56" s="5"/>
      <c r="V56" s="5"/>
      <c r="W56" s="5"/>
    </row>
    <row r="57" spans="1:25" ht="14.25" customHeight="1" x14ac:dyDescent="0.25">
      <c r="A57" s="5"/>
      <c r="B57" s="5"/>
      <c r="C57" s="5"/>
      <c r="D57" s="5"/>
      <c r="E57" s="5"/>
      <c r="F57" s="5"/>
      <c r="G57" s="5"/>
      <c r="H57" s="5"/>
      <c r="I57" s="63"/>
      <c r="J57" s="63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5" ht="15" customHeight="1" x14ac:dyDescent="0.25">
      <c r="A58" s="27" t="s">
        <v>58</v>
      </c>
      <c r="B58" s="1"/>
      <c r="C58" s="128" t="s">
        <v>47</v>
      </c>
      <c r="D58" s="129"/>
      <c r="E58" s="128" t="s">
        <v>36</v>
      </c>
      <c r="F58" s="129"/>
      <c r="G58" s="128" t="s">
        <v>39</v>
      </c>
      <c r="H58" s="129"/>
      <c r="I58" s="63"/>
      <c r="J58" s="63"/>
      <c r="K58" s="65" t="s">
        <v>60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5" customHeight="1" x14ac:dyDescent="0.25">
      <c r="A59" s="114" t="s">
        <v>98</v>
      </c>
      <c r="B59" s="115"/>
      <c r="C59" s="123" t="str">
        <f>IFERROR(IF(OBS_PA_54_M_GP+OBS_PA_54_M_ENT=0,"",OBS_PA_54_M_GP+OBS_PA_54_M_ENT),"")</f>
        <v/>
      </c>
      <c r="D59" s="140"/>
      <c r="E59" s="123" t="str">
        <f>IFERROR(OBS_PA_54_OP_SUB_M_GP+OBS_PA_54_OP_NSUB_M_GP+OBS_PA_54_NOP_GP,"")</f>
        <v/>
      </c>
      <c r="F59" s="140"/>
      <c r="G59" s="123" t="str">
        <f>IFERROR(OBS_PA_54_OP_SUB_M_ENT+OBS_PA_54_OP_NSUB_M_ENT+OBS_PA_54_NOP_ENT,"")</f>
        <v/>
      </c>
      <c r="H59" s="124"/>
      <c r="I59" s="63"/>
      <c r="J59" s="63"/>
      <c r="K59" s="62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5" customHeight="1" x14ac:dyDescent="0.25">
      <c r="A60" s="50" t="s">
        <v>30</v>
      </c>
      <c r="B60" s="42"/>
      <c r="C60" s="109" t="str">
        <f>IF(SUM(E60:H60)=0,"",SUM(E60:H60))</f>
        <v/>
      </c>
      <c r="D60" s="120"/>
      <c r="E60" s="109" t="str">
        <f>IF(SUM(E61:F62)=0,"",SUM(E61:F62))</f>
        <v/>
      </c>
      <c r="F60" s="120"/>
      <c r="G60" s="109" t="str">
        <f>IF(SUM(G61:H62)=0,"",SUM(G61:H62))</f>
        <v/>
      </c>
      <c r="H60" s="120"/>
      <c r="I60" s="63"/>
      <c r="J60" s="63"/>
      <c r="K60" s="62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5" customHeight="1" x14ac:dyDescent="0.25">
      <c r="A61" s="43" t="s">
        <v>31</v>
      </c>
      <c r="B61" s="42"/>
      <c r="C61" s="109" t="str">
        <f t="shared" ref="C61:C62" si="1">IF(SUM(E61:H61)=0,"",SUM(E61:H61))</f>
        <v/>
      </c>
      <c r="D61" s="120"/>
      <c r="E61" s="109"/>
      <c r="F61" s="120"/>
      <c r="G61" s="109"/>
      <c r="H61" s="120"/>
      <c r="I61" s="63"/>
      <c r="J61" s="63"/>
      <c r="K61" s="62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spans="1:25" ht="15" customHeight="1" x14ac:dyDescent="0.25">
      <c r="A62" s="44" t="s">
        <v>32</v>
      </c>
      <c r="B62" s="42"/>
      <c r="C62" s="109" t="str">
        <f t="shared" si="1"/>
        <v/>
      </c>
      <c r="D62" s="120"/>
      <c r="E62" s="109"/>
      <c r="F62" s="120"/>
      <c r="G62" s="109"/>
      <c r="H62" s="120"/>
      <c r="I62" s="63"/>
      <c r="J62" s="63"/>
      <c r="K62" s="62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spans="1:25" ht="15" customHeight="1" x14ac:dyDescent="0.25">
      <c r="A63" s="41" t="s">
        <v>33</v>
      </c>
      <c r="B63" s="42"/>
      <c r="C63" s="109" t="str">
        <f>IF(SUM(E63:H63)=0,"",SUM(E63:H63))</f>
        <v/>
      </c>
      <c r="D63" s="120"/>
      <c r="E63" s="127" t="str">
        <f>IF(SUM(E64:F65)=0,"",SUM(E64:F65))</f>
        <v/>
      </c>
      <c r="F63" s="120"/>
      <c r="G63" s="127" t="str">
        <f>IF(SUM(G64:H65)=0,"",SUM(G64:H65))</f>
        <v/>
      </c>
      <c r="H63" s="120"/>
      <c r="I63" s="63"/>
      <c r="J63" s="63"/>
      <c r="K63" s="62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spans="1:25" ht="15" customHeight="1" x14ac:dyDescent="0.25">
      <c r="A64" s="43" t="s">
        <v>31</v>
      </c>
      <c r="B64" s="42"/>
      <c r="C64" s="109" t="str">
        <f>IF(SUM(E64:H64)=0,"",SUM(E64:H64))</f>
        <v/>
      </c>
      <c r="D64" s="120"/>
      <c r="E64" s="109"/>
      <c r="F64" s="120"/>
      <c r="G64" s="109"/>
      <c r="H64" s="120"/>
      <c r="I64" s="63"/>
      <c r="J64" s="63"/>
      <c r="K64" s="62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spans="1:25" ht="15" customHeight="1" x14ac:dyDescent="0.25">
      <c r="A65" s="44" t="s">
        <v>32</v>
      </c>
      <c r="B65" s="42"/>
      <c r="C65" s="109" t="str">
        <f>IF(SUM(E65:H65)=0,"",SUM(E65:H65))</f>
        <v/>
      </c>
      <c r="D65" s="120"/>
      <c r="E65" s="109"/>
      <c r="F65" s="120"/>
      <c r="G65" s="109"/>
      <c r="H65" s="120"/>
      <c r="I65" s="63"/>
      <c r="J65" s="63"/>
      <c r="K65" s="62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ht="15" customHeight="1" x14ac:dyDescent="0.25">
      <c r="A66" s="41" t="s">
        <v>34</v>
      </c>
      <c r="B66" s="42"/>
      <c r="C66" s="109" t="str">
        <f>IF(SUM(E66:H66)=0,"",SUM(E66:H66))</f>
        <v/>
      </c>
      <c r="D66" s="120"/>
      <c r="E66" s="109"/>
      <c r="F66" s="120"/>
      <c r="G66" s="109"/>
      <c r="H66" s="120"/>
      <c r="I66" s="63"/>
      <c r="J66" s="63"/>
      <c r="K66" s="62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ht="15" customHeight="1" x14ac:dyDescent="0.25">
      <c r="A67" s="46"/>
      <c r="B67" s="47"/>
      <c r="C67" s="47"/>
      <c r="D67" s="47"/>
      <c r="E67" s="53"/>
      <c r="F67" s="53"/>
      <c r="G67" s="53"/>
      <c r="H67" s="53"/>
      <c r="I67" s="63"/>
      <c r="J67" s="63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ht="15" customHeight="1" x14ac:dyDescent="0.25">
      <c r="A68" s="46"/>
      <c r="B68" s="47"/>
      <c r="C68" s="47"/>
      <c r="D68" s="47"/>
      <c r="E68" s="54"/>
      <c r="F68" s="55"/>
      <c r="G68" s="56"/>
      <c r="H68" s="57"/>
      <c r="I68" s="63"/>
      <c r="J68" s="63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ht="15" customHeight="1" x14ac:dyDescent="0.25">
      <c r="A69" s="27" t="s">
        <v>58</v>
      </c>
      <c r="B69" s="47"/>
      <c r="C69" s="121" t="s">
        <v>48</v>
      </c>
      <c r="D69" s="122"/>
      <c r="E69" s="121" t="s">
        <v>37</v>
      </c>
      <c r="F69" s="122"/>
      <c r="G69" s="121" t="s">
        <v>38</v>
      </c>
      <c r="H69" s="122"/>
      <c r="I69" s="63"/>
      <c r="J69" s="63"/>
      <c r="K69" s="65" t="s">
        <v>60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ht="15" customHeight="1" x14ac:dyDescent="0.25">
      <c r="A70" s="114" t="s">
        <v>99</v>
      </c>
      <c r="B70" s="115"/>
      <c r="C70" s="123" t="str">
        <f>IFERROR(OBS_VB_54_M_GP+OBS_VB_54_M_ENT,"")</f>
        <v/>
      </c>
      <c r="D70" s="124"/>
      <c r="E70" s="123" t="str">
        <f>IFERROR(OBS_VB_54_OP_SUB_M_GP+OBS_VB_54_OP_NSUB_M_GP,"")</f>
        <v/>
      </c>
      <c r="F70" s="124"/>
      <c r="G70" s="123" t="str">
        <f>IFERROR(OBS_VB_54_OP_SUB_M_ENT+OBS_VB_54_OP_NSUB_M_ENT,"")</f>
        <v/>
      </c>
      <c r="H70" s="124"/>
      <c r="I70" s="63"/>
      <c r="J70" s="63"/>
      <c r="K70" s="62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ht="15" customHeight="1" x14ac:dyDescent="0.25">
      <c r="A71" s="50" t="s">
        <v>40</v>
      </c>
      <c r="B71" s="42"/>
      <c r="C71" s="109" t="str">
        <f>IF(SUM(E71:H71)=0,"",SUM(E71:H71))</f>
        <v/>
      </c>
      <c r="D71" s="110"/>
      <c r="E71" s="109" t="str">
        <f>IF(OBS_VB_54_OP_SUB_9_M_GP+OBS_VB_54_OP_SUB_RECO_M_GP=0,"",OBS_VB_54_OP_SUB_9_M_GP+OBS_VB_54_OP_SUB_RECO_M_GP)</f>
        <v/>
      </c>
      <c r="F71" s="110"/>
      <c r="G71" s="109" t="str">
        <f>IF(OBS_VB_54_OP_SUB_9_M_ENT+OBS_VB_54_OP_SUB_RECO_M_ENT=0,"",OBS_VB_54_OP_SUB_9_M_ENT+OBS_VB_54_OP_SUB_RECO_M_ENT)</f>
        <v/>
      </c>
      <c r="H71" s="110"/>
      <c r="I71" s="63"/>
      <c r="J71" s="63"/>
      <c r="K71" s="62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ht="15" customHeight="1" x14ac:dyDescent="0.25">
      <c r="A72" s="51" t="s">
        <v>41</v>
      </c>
      <c r="B72" s="42"/>
      <c r="C72" s="109" t="str">
        <f t="shared" ref="C72:C76" si="2">IF(SUM(E72:H72)=0,"",SUM(E72:H72))</f>
        <v/>
      </c>
      <c r="D72" s="110"/>
      <c r="E72" s="109"/>
      <c r="F72" s="110"/>
      <c r="G72" s="109"/>
      <c r="H72" s="110"/>
      <c r="I72" s="63"/>
      <c r="J72" s="63"/>
      <c r="K72" s="62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ht="15" customHeight="1" x14ac:dyDescent="0.25">
      <c r="A73" s="52" t="s">
        <v>42</v>
      </c>
      <c r="B73" s="42"/>
      <c r="C73" s="109" t="str">
        <f t="shared" si="2"/>
        <v/>
      </c>
      <c r="D73" s="110"/>
      <c r="E73" s="109"/>
      <c r="F73" s="110"/>
      <c r="G73" s="109"/>
      <c r="H73" s="110"/>
      <c r="I73" s="63"/>
      <c r="J73" s="63"/>
      <c r="K73" s="62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ht="15" customHeight="1" x14ac:dyDescent="0.25">
      <c r="A74" s="50" t="s">
        <v>43</v>
      </c>
      <c r="B74" s="42"/>
      <c r="C74" s="109" t="str">
        <f>IF(SUM(E74:H74)=0,"",SUM(E74:H74))</f>
        <v/>
      </c>
      <c r="D74" s="110"/>
      <c r="E74" s="109" t="str">
        <f>IF(OBS_VB_54_OP_NSUB_9_M_GP+OBS_VB_54_OP_NSUB_RECO_M_GP=0,"",OBS_VB_54_OP_NSUB_9_M_GP+OBS_VB_54_OP_NSUB_RECO_M_GP)</f>
        <v/>
      </c>
      <c r="F74" s="110"/>
      <c r="G74" s="109" t="str">
        <f>IF(OBS_VB_54_OP_NSUB_9_M_ENT+OBS_VB_54_OP_NSUB_RECO_M_ENT=0,"",OBS_VB_54_OP_NSUB_9_M_ENT+OBS_VB_54_OP_NSUB_RECO_M_ENT)</f>
        <v/>
      </c>
      <c r="H74" s="110"/>
      <c r="I74" s="63"/>
      <c r="J74" s="63"/>
      <c r="K74" s="62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ht="15" customHeight="1" x14ac:dyDescent="0.25">
      <c r="A75" s="51" t="s">
        <v>41</v>
      </c>
      <c r="B75" s="42"/>
      <c r="C75" s="109" t="str">
        <f t="shared" si="2"/>
        <v/>
      </c>
      <c r="D75" s="110"/>
      <c r="E75" s="109"/>
      <c r="F75" s="110"/>
      <c r="G75" s="109"/>
      <c r="H75" s="110"/>
      <c r="I75" s="63"/>
      <c r="J75" s="63"/>
      <c r="K75" s="62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ht="15" customHeight="1" x14ac:dyDescent="0.25">
      <c r="A76" s="52" t="s">
        <v>42</v>
      </c>
      <c r="B76" s="42"/>
      <c r="C76" s="109" t="str">
        <f t="shared" si="2"/>
        <v/>
      </c>
      <c r="D76" s="110"/>
      <c r="E76" s="109"/>
      <c r="F76" s="110"/>
      <c r="G76" s="109"/>
      <c r="H76" s="110"/>
      <c r="I76" s="63"/>
      <c r="J76" s="63"/>
      <c r="K76" s="62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ht="14.25" customHeight="1" x14ac:dyDescent="0.25">
      <c r="A77" s="5"/>
      <c r="B77" s="5"/>
      <c r="C77" s="48"/>
      <c r="D77" s="49"/>
      <c r="E77" s="48"/>
      <c r="F77" s="49"/>
      <c r="G77" s="5"/>
      <c r="H77" s="5"/>
      <c r="I77" s="63"/>
      <c r="J77" s="63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5" ht="14.25" customHeight="1" x14ac:dyDescent="0.25">
      <c r="A78" s="5"/>
      <c r="B78" s="5"/>
      <c r="C78" s="5"/>
      <c r="D78" s="5"/>
      <c r="E78" s="5"/>
      <c r="F78" s="5"/>
      <c r="G78" s="5"/>
      <c r="H78" s="5"/>
      <c r="I78" s="63"/>
      <c r="J78" s="63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5" ht="20.25" customHeight="1" x14ac:dyDescent="0.25">
      <c r="A79" s="24" t="s">
        <v>35</v>
      </c>
      <c r="B79" s="25"/>
      <c r="C79" s="25"/>
      <c r="D79" s="25"/>
      <c r="E79" s="25"/>
      <c r="F79" s="25"/>
      <c r="G79" s="25"/>
      <c r="H79" s="26"/>
      <c r="I79" s="26"/>
      <c r="J79" s="26"/>
      <c r="K79" s="25"/>
      <c r="L79" s="25"/>
      <c r="M79" s="25"/>
      <c r="N79" s="25"/>
      <c r="O79" s="25"/>
      <c r="P79" s="25"/>
      <c r="Q79" s="25"/>
      <c r="R79" s="5"/>
      <c r="S79" s="5"/>
      <c r="T79" s="5"/>
      <c r="U79" s="5"/>
      <c r="V79" s="5"/>
      <c r="W79" s="5"/>
    </row>
    <row r="80" spans="1:25" ht="14.2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 ht="15" customHeight="1" x14ac:dyDescent="0.25">
      <c r="A81" s="5" t="s">
        <v>58</v>
      </c>
      <c r="B81" s="5"/>
      <c r="C81" s="61">
        <v>2021</v>
      </c>
      <c r="D81" s="61">
        <v>2022</v>
      </c>
      <c r="E81" s="61">
        <v>2023</v>
      </c>
      <c r="F81" s="82">
        <v>2024</v>
      </c>
      <c r="G81" s="61">
        <v>2025</v>
      </c>
      <c r="H81" s="63"/>
      <c r="I81" s="63"/>
      <c r="J81" s="63"/>
      <c r="K81" s="65" t="s">
        <v>60</v>
      </c>
      <c r="L81" s="5"/>
      <c r="M81" s="5"/>
      <c r="N81" s="5"/>
      <c r="O81" s="5"/>
      <c r="P81" s="5"/>
      <c r="Q81" s="5"/>
      <c r="R81" s="5"/>
      <c r="S81" s="1"/>
      <c r="T81" s="1"/>
      <c r="U81" s="1"/>
      <c r="V81" s="1"/>
      <c r="W81" s="1"/>
    </row>
    <row r="82" spans="1:23" ht="15" customHeight="1" x14ac:dyDescent="0.25">
      <c r="A82" s="125" t="s">
        <v>44</v>
      </c>
      <c r="B82" s="126"/>
      <c r="C82" s="30" t="str">
        <f>IF(OBS_VO_55_2021_RECY_M_TOTAL+OBS_VO_55_2021_RECO_M_TOTAL=0,"",OBS_VO_55_2021_RECY_M_TOTAL+OBS_VO_55_2021_RECO_M_TOTAL)</f>
        <v/>
      </c>
      <c r="D82" s="30" t="str">
        <f>IF(OBS_VO_55_2022_RECY_M_TOTAL+OBS_VO_55_2022_RECO_M_TOTAL=0,"",OBS_VO_55_2022_RECY_M_TOTAL+OBS_VO_55_2022_RECO_M_TOTAL)</f>
        <v/>
      </c>
      <c r="E82" s="30" t="str">
        <f>IF(OBS_VO_55_2023_RECO_M_TOTAL+OBS_VO_55_2023_RECY_M_TOTAL=0,"",OBS_VO_55_2023_RECO_M_TOTAL+OBS_VO_55_2023_RECY_M_TOTAL)</f>
        <v/>
      </c>
      <c r="F82" s="30" t="str">
        <f>IF(OBS_VO_55_RECY_TOTAL+OBS_VO_55_RECO_TOTAL=0,"",OBS_VO_55_RECY_TOTAL+OBS_VO_55_RECO_TOTAL)</f>
        <v/>
      </c>
      <c r="G82" s="30"/>
      <c r="H82" s="63"/>
      <c r="I82" s="63"/>
      <c r="J82" s="63"/>
      <c r="K82" s="62"/>
      <c r="L82" s="5"/>
      <c r="M82" s="5"/>
      <c r="N82" s="5"/>
      <c r="O82" s="5"/>
      <c r="P82" s="5"/>
      <c r="Q82" s="5"/>
      <c r="R82" s="5"/>
      <c r="S82" s="1"/>
      <c r="T82" s="1"/>
      <c r="U82" s="1"/>
      <c r="V82" s="1"/>
      <c r="W82" s="1"/>
    </row>
    <row r="83" spans="1:23" ht="15" customHeight="1" x14ac:dyDescent="0.25">
      <c r="A83" s="59" t="s">
        <v>45</v>
      </c>
      <c r="B83" s="45"/>
      <c r="C83" s="33"/>
      <c r="D83" s="33"/>
      <c r="E83" s="33"/>
      <c r="F83" s="33"/>
      <c r="G83" s="33"/>
      <c r="H83" s="63"/>
      <c r="I83" s="63"/>
      <c r="J83" s="63"/>
      <c r="K83" s="62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1"/>
    </row>
    <row r="84" spans="1:23" ht="15" customHeight="1" x14ac:dyDescent="0.25">
      <c r="A84" s="60" t="s">
        <v>46</v>
      </c>
      <c r="B84" s="37"/>
      <c r="C84" s="33"/>
      <c r="D84" s="33"/>
      <c r="E84" s="33"/>
      <c r="F84" s="33"/>
      <c r="G84" s="33"/>
      <c r="H84" s="63"/>
      <c r="I84" s="63"/>
      <c r="J84" s="63"/>
      <c r="K84" s="62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1"/>
    </row>
    <row r="85" spans="1:23" ht="14.25" customHeight="1" x14ac:dyDescent="0.25">
      <c r="A85" s="58"/>
      <c r="B85" s="68"/>
      <c r="C85" s="69"/>
      <c r="D85" s="69"/>
      <c r="E85" s="69"/>
      <c r="F85" s="69"/>
      <c r="G85" s="69"/>
      <c r="H85" s="69"/>
      <c r="I85" s="69"/>
      <c r="J85" s="69"/>
      <c r="K85" s="70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1"/>
    </row>
    <row r="86" spans="1:23" ht="14.25" customHeight="1" x14ac:dyDescent="0.25">
      <c r="A86" s="58"/>
      <c r="B86" s="68"/>
      <c r="C86" s="69"/>
      <c r="D86" s="69"/>
      <c r="E86" s="69"/>
      <c r="F86" s="69"/>
      <c r="G86" s="69"/>
      <c r="H86" s="69"/>
      <c r="I86" s="69"/>
      <c r="J86" s="69"/>
      <c r="K86" s="70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1"/>
    </row>
    <row r="87" spans="1:23" s="73" customFormat="1" ht="39" customHeight="1" x14ac:dyDescent="0.25">
      <c r="A87" s="91" t="s">
        <v>62</v>
      </c>
      <c r="B87" s="92"/>
      <c r="C87" s="92"/>
      <c r="D87" s="92"/>
      <c r="E87" s="92"/>
      <c r="F87" s="92"/>
      <c r="G87" s="92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2"/>
      <c r="S87" s="72"/>
      <c r="T87" s="72"/>
      <c r="U87" s="72"/>
      <c r="V87" s="72"/>
      <c r="W87" s="72"/>
    </row>
    <row r="88" spans="1:23" ht="14.25" customHeight="1" x14ac:dyDescent="0.25">
      <c r="A88" s="58"/>
      <c r="B88" s="68"/>
      <c r="C88" s="69"/>
      <c r="D88" s="69"/>
      <c r="E88" s="69"/>
      <c r="F88" s="69"/>
      <c r="G88" s="69"/>
      <c r="H88" s="69"/>
      <c r="I88" s="69"/>
      <c r="J88" s="69"/>
      <c r="K88" s="70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1"/>
    </row>
    <row r="89" spans="1:23" ht="14.25" customHeight="1" x14ac:dyDescent="0.25">
      <c r="A89" s="58"/>
      <c r="B89" s="68"/>
      <c r="C89" s="69"/>
      <c r="D89" s="69"/>
      <c r="E89" s="69"/>
      <c r="F89" s="69"/>
      <c r="G89" s="69"/>
      <c r="H89" s="69"/>
      <c r="I89" s="69"/>
      <c r="J89" s="69"/>
      <c r="K89" s="70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1"/>
    </row>
    <row r="90" spans="1:23" ht="20.25" customHeight="1" x14ac:dyDescent="0.25">
      <c r="A90" s="93" t="s">
        <v>84</v>
      </c>
      <c r="B90" s="79"/>
      <c r="C90" s="79"/>
      <c r="D90" s="79"/>
      <c r="E90" s="79"/>
      <c r="F90" s="79"/>
      <c r="G90" s="25"/>
      <c r="H90" s="25"/>
      <c r="I90" s="25"/>
      <c r="J90" s="25"/>
      <c r="K90" s="25"/>
      <c r="L90" s="25"/>
      <c r="M90" s="25"/>
      <c r="N90" s="25"/>
      <c r="O90" s="26"/>
      <c r="P90" s="26"/>
      <c r="Q90" s="26"/>
      <c r="R90" s="5"/>
      <c r="S90" s="5"/>
      <c r="T90" s="5"/>
      <c r="U90" s="5"/>
      <c r="V90" s="5"/>
      <c r="W90" s="1"/>
    </row>
    <row r="91" spans="1:23" ht="14.2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1"/>
    </row>
    <row r="92" spans="1:23" ht="14.25" customHeight="1" x14ac:dyDescent="0.25">
      <c r="A92" s="64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1"/>
    </row>
    <row r="93" spans="1:23" ht="15" customHeight="1" x14ac:dyDescent="0.25">
      <c r="A93" s="76" t="s">
        <v>71</v>
      </c>
      <c r="B93" s="76"/>
      <c r="C93" s="83" t="s">
        <v>74</v>
      </c>
      <c r="D93" s="83" t="s">
        <v>65</v>
      </c>
      <c r="E93" s="83" t="s">
        <v>66</v>
      </c>
      <c r="F93" s="83" t="s">
        <v>67</v>
      </c>
      <c r="G93" s="83" t="s">
        <v>68</v>
      </c>
      <c r="H93" s="83" t="s">
        <v>69</v>
      </c>
      <c r="I93" s="83" t="s">
        <v>70</v>
      </c>
      <c r="J93" s="5"/>
      <c r="K93" s="65" t="s">
        <v>60</v>
      </c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ht="15" customHeight="1" x14ac:dyDescent="0.25">
      <c r="A94" s="116" t="s">
        <v>63</v>
      </c>
      <c r="B94" s="116"/>
      <c r="C94" s="84"/>
      <c r="D94" s="85"/>
      <c r="E94" s="85"/>
      <c r="F94" s="85"/>
      <c r="G94" s="85"/>
      <c r="H94" s="85"/>
      <c r="I94" s="85"/>
      <c r="J94" s="5"/>
      <c r="K94" s="62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ht="15" customHeight="1" x14ac:dyDescent="0.25">
      <c r="A95" s="117" t="s">
        <v>73</v>
      </c>
      <c r="B95" s="117"/>
      <c r="C95" s="85" t="str">
        <f>IF(SUM(D95:I95)=0,"",SUM(D95:I95))</f>
        <v/>
      </c>
      <c r="D95" s="85"/>
      <c r="E95" s="85"/>
      <c r="F95" s="85"/>
      <c r="G95" s="85"/>
      <c r="H95" s="85"/>
      <c r="I95" s="85"/>
      <c r="J95" s="5"/>
      <c r="K95" s="62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ht="15" customHeight="1" x14ac:dyDescent="0.25">
      <c r="A96" s="117" t="s">
        <v>85</v>
      </c>
      <c r="B96" s="117"/>
      <c r="C96" s="85" t="str">
        <f>IF(SUM(D96:I96)=0,"",SUM(D96:I96))</f>
        <v/>
      </c>
      <c r="D96" s="85"/>
      <c r="E96" s="85"/>
      <c r="F96" s="85"/>
      <c r="G96" s="85"/>
      <c r="H96" s="85"/>
      <c r="I96" s="85"/>
      <c r="J96" s="5"/>
      <c r="K96" s="62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ht="15" customHeight="1" x14ac:dyDescent="0.25">
      <c r="A97" s="117" t="s">
        <v>86</v>
      </c>
      <c r="B97" s="117"/>
      <c r="C97" s="85" t="str">
        <f>IF(SUM(D97:I97)=0,"",SUM(D97:I97))</f>
        <v/>
      </c>
      <c r="D97" s="85"/>
      <c r="E97" s="85"/>
      <c r="F97" s="85"/>
      <c r="G97" s="85"/>
      <c r="H97" s="85"/>
      <c r="I97" s="85"/>
      <c r="J97" s="5"/>
      <c r="K97" s="62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ht="15" customHeight="1" x14ac:dyDescent="0.25">
      <c r="A98" s="72"/>
      <c r="B98" s="72"/>
      <c r="C98" s="78"/>
      <c r="D98" s="78"/>
      <c r="E98" s="78"/>
      <c r="F98" s="78"/>
      <c r="G98" s="78"/>
      <c r="H98" s="78"/>
      <c r="I98" s="78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ht="15" customHeight="1" x14ac:dyDescent="0.25">
      <c r="A99" s="76" t="s">
        <v>72</v>
      </c>
      <c r="B99" s="76"/>
      <c r="C99" s="83" t="s">
        <v>74</v>
      </c>
      <c r="D99" s="83" t="s">
        <v>65</v>
      </c>
      <c r="E99" s="83" t="s">
        <v>66</v>
      </c>
      <c r="F99" s="83" t="s">
        <v>67</v>
      </c>
      <c r="G99" s="83" t="s">
        <v>68</v>
      </c>
      <c r="H99" s="83" t="s">
        <v>69</v>
      </c>
      <c r="I99" s="83" t="s">
        <v>70</v>
      </c>
      <c r="J99" s="5"/>
      <c r="K99" s="65" t="s">
        <v>60</v>
      </c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ht="15" customHeight="1" x14ac:dyDescent="0.25">
      <c r="A100" s="116" t="s">
        <v>64</v>
      </c>
      <c r="B100" s="116"/>
      <c r="C100" s="84"/>
      <c r="D100" s="85"/>
      <c r="E100" s="85"/>
      <c r="F100" s="85"/>
      <c r="G100" s="85"/>
      <c r="H100" s="85"/>
      <c r="I100" s="85"/>
      <c r="J100" s="5"/>
      <c r="K100" s="62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ht="15" customHeight="1" x14ac:dyDescent="0.25">
      <c r="A101" s="117" t="s">
        <v>75</v>
      </c>
      <c r="B101" s="117"/>
      <c r="C101" s="85" t="str">
        <f>IF(SUM(D101:I101)=0,"",SUM(D101:I101))</f>
        <v/>
      </c>
      <c r="D101" s="85"/>
      <c r="E101" s="85"/>
      <c r="F101" s="85"/>
      <c r="G101" s="85"/>
      <c r="H101" s="85"/>
      <c r="I101" s="85"/>
      <c r="J101" s="5"/>
      <c r="K101" s="62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ht="15" customHeight="1" x14ac:dyDescent="0.25">
      <c r="A102" s="117" t="s">
        <v>87</v>
      </c>
      <c r="B102" s="117"/>
      <c r="C102" s="85" t="str">
        <f>IF(SUM(D102:I102)=0,"",SUM(D102:I102))</f>
        <v/>
      </c>
      <c r="D102" s="85"/>
      <c r="E102" s="85"/>
      <c r="F102" s="85"/>
      <c r="G102" s="85"/>
      <c r="H102" s="85"/>
      <c r="I102" s="85"/>
      <c r="J102" s="5"/>
      <c r="K102" s="62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 ht="15" customHeight="1" x14ac:dyDescent="0.25">
      <c r="A103" s="117" t="s">
        <v>88</v>
      </c>
      <c r="B103" s="117"/>
      <c r="C103" s="85" t="str">
        <f>IF(SUM(D103:I103)=0,"",SUM(D103:I103))</f>
        <v/>
      </c>
      <c r="D103" s="85"/>
      <c r="E103" s="85"/>
      <c r="F103" s="85"/>
      <c r="G103" s="85"/>
      <c r="H103" s="85"/>
      <c r="I103" s="85"/>
      <c r="J103" s="5"/>
      <c r="K103" s="62"/>
      <c r="L103" s="70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ht="15" customHeight="1" x14ac:dyDescent="0.25">
      <c r="A104" s="74"/>
      <c r="B104" s="75"/>
      <c r="C104" s="72"/>
      <c r="D104" s="72"/>
      <c r="E104" s="72"/>
      <c r="F104" s="72"/>
      <c r="G104" s="72"/>
      <c r="H104" s="72"/>
      <c r="I104" s="69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1"/>
    </row>
    <row r="105" spans="1:23" ht="15" customHeight="1" x14ac:dyDescent="0.25">
      <c r="A105" s="70"/>
      <c r="B105" s="70"/>
      <c r="C105" s="70"/>
      <c r="D105" s="5"/>
      <c r="E105" s="5"/>
      <c r="F105" s="5"/>
      <c r="G105" s="5"/>
      <c r="H105" s="64"/>
      <c r="I105" s="69"/>
      <c r="J105" s="69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1"/>
    </row>
    <row r="106" spans="1:23" ht="15" customHeight="1" x14ac:dyDescent="0.25">
      <c r="A106" s="86" t="s">
        <v>81</v>
      </c>
      <c r="B106" s="87"/>
      <c r="C106" s="88">
        <v>2021</v>
      </c>
      <c r="D106" s="88">
        <v>2022</v>
      </c>
      <c r="E106" s="88">
        <v>2023</v>
      </c>
      <c r="F106" s="88">
        <v>2024</v>
      </c>
      <c r="G106" s="88">
        <v>2025</v>
      </c>
      <c r="H106" s="63"/>
      <c r="I106" s="69"/>
      <c r="J106" s="69"/>
      <c r="K106" s="65" t="s">
        <v>60</v>
      </c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1"/>
    </row>
    <row r="107" spans="1:23" ht="15" customHeight="1" x14ac:dyDescent="0.25">
      <c r="A107" s="118" t="s">
        <v>82</v>
      </c>
      <c r="B107" s="119"/>
      <c r="C107" s="81"/>
      <c r="D107" s="81"/>
      <c r="E107" s="81"/>
      <c r="F107" s="81"/>
      <c r="G107" s="81"/>
      <c r="H107" s="63"/>
      <c r="I107" s="69"/>
      <c r="J107" s="69"/>
      <c r="K107" s="62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1"/>
    </row>
    <row r="108" spans="1:23" ht="15" customHeight="1" x14ac:dyDescent="0.25">
      <c r="A108" s="89"/>
      <c r="B108" s="89"/>
      <c r="C108" s="78"/>
      <c r="D108" s="78"/>
      <c r="E108" s="78"/>
      <c r="F108" s="78"/>
      <c r="G108" s="78"/>
      <c r="H108" s="63"/>
      <c r="I108" s="69"/>
      <c r="J108" s="69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1"/>
    </row>
    <row r="109" spans="1:23" ht="15" customHeight="1" x14ac:dyDescent="0.25">
      <c r="A109" s="86" t="s">
        <v>81</v>
      </c>
      <c r="B109" s="90"/>
      <c r="C109" s="88">
        <v>2021</v>
      </c>
      <c r="D109" s="88">
        <v>2022</v>
      </c>
      <c r="E109" s="88">
        <v>2023</v>
      </c>
      <c r="F109" s="88">
        <v>2024</v>
      </c>
      <c r="G109" s="88">
        <v>2025</v>
      </c>
      <c r="H109" s="63"/>
      <c r="I109" s="69"/>
      <c r="J109" s="69"/>
      <c r="K109" s="65" t="s">
        <v>60</v>
      </c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1"/>
    </row>
    <row r="110" spans="1:23" ht="15" customHeight="1" x14ac:dyDescent="0.25">
      <c r="A110" s="118" t="s">
        <v>83</v>
      </c>
      <c r="B110" s="119"/>
      <c r="C110" s="81"/>
      <c r="D110" s="81"/>
      <c r="E110" s="81"/>
      <c r="F110" s="81"/>
      <c r="G110" s="81"/>
      <c r="H110" s="63"/>
      <c r="I110" s="69"/>
      <c r="J110" s="69"/>
      <c r="K110" s="62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1"/>
    </row>
    <row r="111" spans="1:23" ht="14.25" customHeight="1" x14ac:dyDescent="0.25">
      <c r="A111" s="70"/>
      <c r="B111" s="70"/>
      <c r="C111" s="70"/>
      <c r="D111" s="5"/>
      <c r="E111" s="5"/>
      <c r="F111" s="5"/>
      <c r="G111" s="5"/>
      <c r="H111" s="64"/>
      <c r="I111" s="69"/>
      <c r="J111" s="69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1"/>
    </row>
    <row r="112" spans="1:23" ht="14.25" customHeight="1" x14ac:dyDescent="0.25">
      <c r="A112" s="70"/>
      <c r="B112" s="70"/>
      <c r="C112" s="70"/>
      <c r="D112" s="5"/>
      <c r="E112" s="5"/>
      <c r="F112" s="5"/>
      <c r="G112" s="5"/>
      <c r="H112" s="5"/>
      <c r="I112" s="69"/>
      <c r="J112" s="69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1"/>
    </row>
    <row r="113" spans="1:23" ht="20.25" customHeight="1" x14ac:dyDescent="0.25">
      <c r="A113" s="93" t="s">
        <v>89</v>
      </c>
      <c r="B113" s="79"/>
      <c r="C113" s="79"/>
      <c r="D113" s="79"/>
      <c r="E113" s="79"/>
      <c r="F113" s="79"/>
      <c r="G113" s="79"/>
      <c r="H113" s="25"/>
      <c r="I113" s="25"/>
      <c r="J113" s="25"/>
      <c r="K113" s="25"/>
      <c r="L113" s="25"/>
      <c r="M113" s="25"/>
      <c r="N113" s="25"/>
      <c r="O113" s="26"/>
      <c r="P113" s="26"/>
      <c r="Q113" s="26"/>
      <c r="R113" s="5"/>
      <c r="S113" s="5"/>
      <c r="T113" s="5"/>
      <c r="U113" s="5"/>
      <c r="V113" s="5"/>
      <c r="W113" s="1"/>
    </row>
    <row r="114" spans="1:23" ht="14.25" customHeight="1" x14ac:dyDescent="0.25">
      <c r="A114" s="78"/>
      <c r="B114" s="78"/>
      <c r="C114" s="78"/>
      <c r="D114" s="78"/>
      <c r="E114" s="78"/>
      <c r="F114" s="78"/>
      <c r="G114" s="78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1"/>
    </row>
    <row r="115" spans="1:23" ht="15" customHeight="1" x14ac:dyDescent="0.25">
      <c r="A115" s="78" t="s">
        <v>58</v>
      </c>
      <c r="B115" s="78"/>
      <c r="C115" s="82">
        <v>2021</v>
      </c>
      <c r="D115" s="82">
        <v>2022</v>
      </c>
      <c r="E115" s="82">
        <v>2023</v>
      </c>
      <c r="F115" s="82">
        <v>2024</v>
      </c>
      <c r="G115" s="82">
        <v>2025</v>
      </c>
      <c r="I115" s="63"/>
      <c r="J115" s="63"/>
      <c r="K115" s="65" t="s">
        <v>60</v>
      </c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1"/>
      <c r="W115" s="1"/>
    </row>
    <row r="116" spans="1:23" ht="15" customHeight="1" x14ac:dyDescent="0.25">
      <c r="A116" s="114" t="s">
        <v>53</v>
      </c>
      <c r="B116" s="115"/>
      <c r="C116" s="80" t="str">
        <f>IF(SUM(C117:C118)=0,"",SUM(C117:C118))</f>
        <v/>
      </c>
      <c r="D116" s="80" t="str">
        <f>IF(SUM(D117:D118)=0,"",SUM(D117:D118))</f>
        <v/>
      </c>
      <c r="E116" s="80" t="str">
        <f>IF(SUM(E117:E118)=0,"",SUM(E117:E118))</f>
        <v/>
      </c>
      <c r="F116" s="80" t="str">
        <f>IF(SUM(F117:F118)=0,"",SUM(F117:F118))</f>
        <v/>
      </c>
      <c r="G116" s="80" t="str">
        <f>IF(SUM(G117:G118)=0,"",SUM(G117:G118))</f>
        <v/>
      </c>
      <c r="H116" s="63"/>
      <c r="I116" s="63"/>
      <c r="J116" s="63"/>
      <c r="K116" s="62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1"/>
      <c r="W116" s="1"/>
    </row>
    <row r="117" spans="1:23" ht="15" customHeight="1" x14ac:dyDescent="0.25">
      <c r="A117" s="94" t="s">
        <v>54</v>
      </c>
      <c r="B117" s="95"/>
      <c r="C117" s="81"/>
      <c r="D117" s="81"/>
      <c r="E117" s="81"/>
      <c r="F117" s="81"/>
      <c r="G117" s="81"/>
      <c r="H117" s="63"/>
      <c r="I117" s="63"/>
      <c r="J117" s="63"/>
      <c r="K117" s="62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1"/>
      <c r="W117" s="1"/>
    </row>
    <row r="118" spans="1:23" ht="15" customHeight="1" x14ac:dyDescent="0.25">
      <c r="A118" s="96" t="s">
        <v>55</v>
      </c>
      <c r="B118" s="97"/>
      <c r="C118" s="81"/>
      <c r="D118" s="81"/>
      <c r="E118" s="81"/>
      <c r="F118" s="81"/>
      <c r="G118" s="81"/>
      <c r="H118" s="63"/>
      <c r="I118" s="63"/>
      <c r="J118" s="63"/>
      <c r="K118" s="62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1"/>
      <c r="W118" s="1"/>
    </row>
    <row r="119" spans="1:23" ht="15" customHeight="1" x14ac:dyDescent="0.25">
      <c r="A119" s="78"/>
      <c r="B119" s="78"/>
      <c r="C119" s="78"/>
      <c r="D119" s="78"/>
      <c r="E119" s="78"/>
      <c r="F119" s="78"/>
      <c r="G119" s="78"/>
      <c r="H119" s="63"/>
      <c r="I119" s="63"/>
      <c r="J119" s="63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1"/>
      <c r="W119" s="1"/>
    </row>
    <row r="120" spans="1:23" ht="15" customHeight="1" x14ac:dyDescent="0.25">
      <c r="A120" s="78" t="s">
        <v>58</v>
      </c>
      <c r="B120" s="78"/>
      <c r="C120" s="82">
        <v>2021</v>
      </c>
      <c r="D120" s="82">
        <v>2022</v>
      </c>
      <c r="E120" s="82">
        <v>2023</v>
      </c>
      <c r="F120" s="82">
        <v>2024</v>
      </c>
      <c r="G120" s="82">
        <v>2025</v>
      </c>
      <c r="H120" s="63"/>
      <c r="I120" s="63"/>
      <c r="J120" s="63"/>
      <c r="K120" s="65" t="s">
        <v>60</v>
      </c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1"/>
      <c r="W120" s="1"/>
    </row>
    <row r="121" spans="1:23" ht="15" customHeight="1" x14ac:dyDescent="0.25">
      <c r="A121" s="114" t="s">
        <v>56</v>
      </c>
      <c r="B121" s="115"/>
      <c r="C121" s="80" t="str">
        <f>IF(SUM(C122:C123)=0,"",SUM(C122:C123))</f>
        <v/>
      </c>
      <c r="D121" s="80" t="str">
        <f>IF(SUM(D122:D123)=0,"",SUM(D122:D123))</f>
        <v/>
      </c>
      <c r="E121" s="80" t="str">
        <f>IF(SUM(E122:E123)=0,"",SUM(E122:E123))</f>
        <v/>
      </c>
      <c r="F121" s="80" t="str">
        <f>IF(SUM(F122:F123)=0,"",SUM(F122:F123))</f>
        <v/>
      </c>
      <c r="G121" s="80" t="str">
        <f>IF(SUM(G122:G123)=0,"",SUM(G122:G123))</f>
        <v/>
      </c>
      <c r="H121" s="63"/>
      <c r="I121" s="63"/>
      <c r="J121" s="63"/>
      <c r="K121" s="62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1"/>
      <c r="W121" s="1"/>
    </row>
    <row r="122" spans="1:23" ht="15" customHeight="1" x14ac:dyDescent="0.25">
      <c r="A122" s="94" t="s">
        <v>57</v>
      </c>
      <c r="B122" s="95"/>
      <c r="C122" s="81"/>
      <c r="D122" s="81"/>
      <c r="E122" s="81"/>
      <c r="F122" s="81"/>
      <c r="G122" s="81"/>
      <c r="H122" s="63"/>
      <c r="I122" s="63"/>
      <c r="J122" s="63"/>
      <c r="K122" s="62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1"/>
      <c r="W122" s="1"/>
    </row>
    <row r="123" spans="1:23" ht="15" customHeight="1" x14ac:dyDescent="0.25">
      <c r="A123" s="96" t="s">
        <v>59</v>
      </c>
      <c r="B123" s="97"/>
      <c r="C123" s="81"/>
      <c r="D123" s="81"/>
      <c r="E123" s="81"/>
      <c r="F123" s="81"/>
      <c r="G123" s="81"/>
      <c r="H123" s="63"/>
      <c r="I123" s="63"/>
      <c r="J123" s="63"/>
      <c r="K123" s="62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1"/>
      <c r="W123" s="1"/>
    </row>
    <row r="124" spans="1:23" ht="14.25" customHeight="1" x14ac:dyDescent="0.25">
      <c r="A124" s="78"/>
      <c r="B124" s="78"/>
      <c r="C124" s="78"/>
      <c r="D124" s="78"/>
      <c r="E124" s="78"/>
      <c r="F124" s="78"/>
      <c r="G124" s="64"/>
      <c r="H124" s="63"/>
      <c r="I124" s="64"/>
      <c r="J124" s="64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1"/>
    </row>
    <row r="125" spans="1:23" ht="14.25" customHeight="1" x14ac:dyDescent="0.25">
      <c r="A125" s="78"/>
      <c r="B125" s="78"/>
      <c r="C125" s="78"/>
      <c r="D125" s="78"/>
      <c r="E125" s="78"/>
      <c r="F125" s="78"/>
      <c r="G125" s="5"/>
      <c r="H125" s="63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1"/>
    </row>
    <row r="126" spans="1:23" ht="20.25" customHeight="1" x14ac:dyDescent="0.25">
      <c r="A126" s="93" t="s">
        <v>90</v>
      </c>
      <c r="B126" s="79"/>
      <c r="C126" s="79"/>
      <c r="D126" s="79"/>
      <c r="E126" s="79"/>
      <c r="F126" s="79"/>
      <c r="G126" s="25"/>
      <c r="H126" s="25"/>
      <c r="I126" s="25"/>
      <c r="J126" s="25"/>
      <c r="K126" s="25"/>
      <c r="L126" s="25"/>
      <c r="M126" s="25"/>
      <c r="N126" s="25"/>
      <c r="O126" s="26"/>
      <c r="P126" s="26"/>
      <c r="Q126" s="26"/>
      <c r="R126" s="5"/>
      <c r="S126" s="5"/>
      <c r="T126" s="5"/>
      <c r="U126" s="5"/>
      <c r="V126" s="5"/>
      <c r="W126" s="1"/>
    </row>
    <row r="127" spans="1:23" ht="14.25" customHeight="1" x14ac:dyDescent="0.25">
      <c r="A127" s="78"/>
      <c r="B127" s="78"/>
      <c r="C127" s="78"/>
      <c r="D127" s="78"/>
      <c r="E127" s="78"/>
      <c r="F127" s="78"/>
      <c r="G127" s="5"/>
      <c r="H127" s="63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1"/>
    </row>
    <row r="128" spans="1:23" ht="15" customHeight="1" x14ac:dyDescent="0.25">
      <c r="A128" s="78" t="s">
        <v>58</v>
      </c>
      <c r="B128" s="78"/>
      <c r="C128" s="82">
        <v>2021</v>
      </c>
      <c r="D128" s="82">
        <v>2022</v>
      </c>
      <c r="E128" s="82">
        <v>2023</v>
      </c>
      <c r="F128" s="82">
        <v>2024</v>
      </c>
      <c r="G128" s="82">
        <v>2025</v>
      </c>
      <c r="H128" s="63"/>
      <c r="I128" s="5"/>
      <c r="J128" s="5"/>
      <c r="K128" s="65" t="s">
        <v>60</v>
      </c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1"/>
      <c r="W128" s="1"/>
    </row>
    <row r="129" spans="1:23" ht="15" customHeight="1" x14ac:dyDescent="0.25">
      <c r="A129" s="114" t="s">
        <v>51</v>
      </c>
      <c r="B129" s="115"/>
      <c r="C129" s="80" t="str">
        <f>IF(SUM(C130:C131)=0,"",SUM(C130:C131))</f>
        <v/>
      </c>
      <c r="D129" s="80" t="str">
        <f>IF(SUM(D130:D131)=0,"",SUM(D130:D131))</f>
        <v/>
      </c>
      <c r="E129" s="80" t="str">
        <f>IF(SUM(E130:E131)=0,"",SUM(E130:E131))</f>
        <v/>
      </c>
      <c r="F129" s="80" t="str">
        <f>IF(SUM(F130:F131)=0,"",SUM(F130:F131))</f>
        <v/>
      </c>
      <c r="G129" s="80" t="str">
        <f>IF(SUM(G130:G131)=0,"",SUM(G130:G131))</f>
        <v/>
      </c>
      <c r="H129" s="63"/>
      <c r="I129" s="5"/>
      <c r="J129" s="5"/>
      <c r="K129" s="62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1"/>
      <c r="W129" s="1"/>
    </row>
    <row r="130" spans="1:23" ht="15" customHeight="1" x14ac:dyDescent="0.25">
      <c r="A130" s="98" t="s">
        <v>78</v>
      </c>
      <c r="B130" s="99"/>
      <c r="C130" s="81"/>
      <c r="D130" s="81"/>
      <c r="E130" s="81"/>
      <c r="F130" s="81"/>
      <c r="G130" s="81"/>
      <c r="H130" s="63"/>
      <c r="I130" s="5"/>
      <c r="J130" s="5"/>
      <c r="K130" s="62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1"/>
      <c r="W130" s="1"/>
    </row>
    <row r="131" spans="1:23" ht="15" customHeight="1" x14ac:dyDescent="0.25">
      <c r="A131" s="100" t="s">
        <v>79</v>
      </c>
      <c r="B131" s="101"/>
      <c r="C131" s="81"/>
      <c r="D131" s="81"/>
      <c r="E131" s="81"/>
      <c r="F131" s="81"/>
      <c r="G131" s="81"/>
      <c r="H131" s="63"/>
      <c r="I131" s="5"/>
      <c r="J131" s="5"/>
      <c r="K131" s="62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1"/>
      <c r="W131" s="1"/>
    </row>
    <row r="132" spans="1:23" ht="15" customHeight="1" x14ac:dyDescent="0.25">
      <c r="A132" s="78"/>
      <c r="B132" s="78"/>
      <c r="C132" s="78"/>
      <c r="D132" s="78"/>
      <c r="E132" s="78"/>
      <c r="F132" s="78"/>
      <c r="G132" s="78"/>
      <c r="H132" s="63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1"/>
      <c r="W132" s="1"/>
    </row>
    <row r="133" spans="1:23" ht="15" customHeight="1" x14ac:dyDescent="0.25">
      <c r="A133" s="78"/>
      <c r="B133" s="78"/>
      <c r="C133" s="78"/>
      <c r="D133" s="78"/>
      <c r="E133" s="78"/>
      <c r="F133" s="78"/>
      <c r="G133" s="78"/>
      <c r="H133" s="63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1"/>
      <c r="W133" s="1"/>
    </row>
    <row r="134" spans="1:23" ht="15" customHeight="1" x14ac:dyDescent="0.25">
      <c r="A134" s="78" t="s">
        <v>58</v>
      </c>
      <c r="B134" s="78"/>
      <c r="C134" s="82">
        <v>2021</v>
      </c>
      <c r="D134" s="82">
        <v>2022</v>
      </c>
      <c r="E134" s="82">
        <v>2023</v>
      </c>
      <c r="F134" s="82">
        <v>2024</v>
      </c>
      <c r="G134" s="82">
        <v>2025</v>
      </c>
      <c r="H134" s="63"/>
      <c r="I134" s="5"/>
      <c r="J134" s="5"/>
      <c r="K134" s="65" t="s">
        <v>60</v>
      </c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1"/>
      <c r="W134" s="1"/>
    </row>
    <row r="135" spans="1:23" ht="15" customHeight="1" x14ac:dyDescent="0.25">
      <c r="A135" s="114" t="s">
        <v>61</v>
      </c>
      <c r="B135" s="115"/>
      <c r="C135" s="80" t="str">
        <f>IF(SUM(D136:D137)=0,"",SUM(D136:D137))</f>
        <v/>
      </c>
      <c r="D135" s="80" t="str">
        <f>IF(SUM(E136:E137)=0,"",SUM(E136:E137))</f>
        <v/>
      </c>
      <c r="E135" s="80" t="str">
        <f>IF(SUM(F136:F137)=0,"",SUM(F136:F137))</f>
        <v/>
      </c>
      <c r="F135" s="80" t="str">
        <f>IF(SUM(G136:G137)=0,"",SUM(G136:G137))</f>
        <v/>
      </c>
      <c r="G135" s="80" t="str">
        <f>IF(SUM(I136:I137)=0,"",SUM(I136:I137))</f>
        <v/>
      </c>
      <c r="H135" s="63"/>
      <c r="I135" s="5"/>
      <c r="J135" s="5"/>
      <c r="K135" s="62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1"/>
      <c r="W135" s="1"/>
    </row>
    <row r="136" spans="1:23" ht="15" customHeight="1" x14ac:dyDescent="0.25">
      <c r="A136" s="98" t="s">
        <v>76</v>
      </c>
      <c r="B136" s="99"/>
      <c r="C136" s="81"/>
      <c r="D136" s="81"/>
      <c r="E136" s="81"/>
      <c r="F136" s="81"/>
      <c r="G136" s="81"/>
      <c r="H136" s="63"/>
      <c r="I136" s="5"/>
      <c r="J136" s="5"/>
      <c r="K136" s="62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1"/>
      <c r="W136" s="1"/>
    </row>
    <row r="137" spans="1:23" ht="15" customHeight="1" x14ac:dyDescent="0.25">
      <c r="A137" s="100" t="s">
        <v>77</v>
      </c>
      <c r="B137" s="101"/>
      <c r="C137" s="81"/>
      <c r="D137" s="81"/>
      <c r="E137" s="81"/>
      <c r="F137" s="81"/>
      <c r="G137" s="81"/>
      <c r="H137" s="63"/>
      <c r="I137" s="5"/>
      <c r="J137" s="5"/>
      <c r="K137" s="66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1"/>
    </row>
    <row r="138" spans="1:23" ht="14.25" customHeight="1" x14ac:dyDescent="0.25">
      <c r="A138" s="5"/>
      <c r="B138" s="5"/>
      <c r="C138" s="5"/>
      <c r="D138" s="5"/>
      <c r="E138" s="5"/>
      <c r="F138" s="5"/>
      <c r="G138" s="5"/>
      <c r="H138" s="63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ht="14.25" customHeight="1" x14ac:dyDescent="0.25">
      <c r="A139" s="5"/>
      <c r="B139" s="5"/>
      <c r="C139" s="5"/>
      <c r="D139" s="5"/>
      <c r="E139" s="5"/>
      <c r="F139" s="5"/>
      <c r="G139" s="5"/>
      <c r="H139" s="63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s="73" customFormat="1" ht="39" customHeight="1" x14ac:dyDescent="0.25">
      <c r="A140" s="91" t="s">
        <v>80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2"/>
      <c r="S140" s="72"/>
      <c r="T140" s="72"/>
      <c r="U140" s="72"/>
      <c r="V140" s="72"/>
      <c r="W140" s="72"/>
    </row>
    <row r="141" spans="1:23" ht="14.25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ht="14.25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ht="15" customHeight="1" x14ac:dyDescent="0.25">
      <c r="A143" s="58" t="s">
        <v>58</v>
      </c>
      <c r="B143" s="5"/>
      <c r="C143" s="5"/>
      <c r="D143" s="5"/>
      <c r="E143" s="5"/>
      <c r="F143" s="5"/>
      <c r="G143" s="82">
        <v>2025</v>
      </c>
      <c r="H143" s="5"/>
      <c r="I143" s="5"/>
      <c r="J143" s="5"/>
      <c r="K143" s="65" t="s">
        <v>60</v>
      </c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ht="15" customHeight="1" x14ac:dyDescent="0.25">
      <c r="A144" s="111" t="s">
        <v>91</v>
      </c>
      <c r="B144" s="112"/>
      <c r="C144" s="112"/>
      <c r="D144" s="112"/>
      <c r="E144" s="112"/>
      <c r="F144" s="113"/>
      <c r="G144" s="80" t="str">
        <f t="shared" ref="G144" si="3">IF(SUM(H145:H146)=0,"",SUM(H145:H146))</f>
        <v/>
      </c>
      <c r="H144" s="5"/>
      <c r="I144" s="5"/>
      <c r="J144" s="5"/>
      <c r="K144" s="62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ht="14.25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ht="14.25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ht="14.2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ht="14.2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ht="14.2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ht="14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ht="14.25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ht="14.25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ht="14.25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ht="14.2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ht="14.25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ht="14.25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ht="14.25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ht="14.25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ht="14.2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ht="14.2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ht="14.2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ht="14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ht="14.25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ht="14.25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ht="14.25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ht="14.25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ht="14.25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ht="14.25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ht="14.25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ht="14.25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ht="14.25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ht="14.25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ht="14.25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ht="14.25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ht="14.25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ht="14.25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ht="14.25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ht="14.25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ht="14.25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ht="14.25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ht="14.25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ht="14.25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ht="14.25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ht="14.25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ht="14.25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ht="14.25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ht="14.25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ht="14.25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ht="14.25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ht="14.25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ht="14.25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ht="14.25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ht="14.25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ht="14.25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ht="14.25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ht="14.25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ht="14.25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ht="14.25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ht="14.25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ht="14.25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ht="14.25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ht="14.25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ht="14.25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ht="14.25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ht="14.25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ht="14.25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ht="14.25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ht="14.25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ht="14.25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ht="14.25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ht="14.25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ht="14.25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ht="14.25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ht="14.25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ht="14.25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ht="14.25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ht="14.25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ht="14.25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ht="14.25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ht="14.25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ht="14.25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ht="14.25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ht="14.25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ht="14.25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ht="14.25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ht="14.25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ht="14.25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ht="14.25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ht="14.2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ht="14.2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ht="14.2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ht="14.2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ht="14.2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ht="14.2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ht="14.2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ht="14.2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ht="14.2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ht="14.2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ht="14.2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ht="14.2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ht="14.2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ht="14.2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ht="14.2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ht="14.2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ht="14.2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ht="14.2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ht="14.2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ht="14.2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ht="14.2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ht="14.2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ht="14.2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ht="14.2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ht="14.2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ht="14.2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ht="14.2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ht="14.2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ht="14.2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ht="14.2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ht="14.2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ht="14.2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23" ht="14.25" customHeight="1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23" ht="14.25" customHeight="1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</sheetData>
  <mergeCells count="80">
    <mergeCell ref="A59:B59"/>
    <mergeCell ref="E58:F58"/>
    <mergeCell ref="E59:F59"/>
    <mergeCell ref="E60:F60"/>
    <mergeCell ref="E63:F63"/>
    <mergeCell ref="E61:F61"/>
    <mergeCell ref="E62:F62"/>
    <mergeCell ref="C58:D58"/>
    <mergeCell ref="C59:D59"/>
    <mergeCell ref="C60:D60"/>
    <mergeCell ref="C61:D61"/>
    <mergeCell ref="C62:D62"/>
    <mergeCell ref="C63:D63"/>
    <mergeCell ref="A21:B21"/>
    <mergeCell ref="A22:B22"/>
    <mergeCell ref="A23:B23"/>
    <mergeCell ref="A24:B24"/>
    <mergeCell ref="A32:B32"/>
    <mergeCell ref="A33:B33"/>
    <mergeCell ref="A44:B44"/>
    <mergeCell ref="A48:B48"/>
    <mergeCell ref="A50:B50"/>
    <mergeCell ref="A26:B26"/>
    <mergeCell ref="A47:B47"/>
    <mergeCell ref="G58:H58"/>
    <mergeCell ref="G59:H59"/>
    <mergeCell ref="G60:H60"/>
    <mergeCell ref="G61:H61"/>
    <mergeCell ref="G62:H62"/>
    <mergeCell ref="A70:B70"/>
    <mergeCell ref="E70:F70"/>
    <mergeCell ref="G70:H70"/>
    <mergeCell ref="E71:F71"/>
    <mergeCell ref="G71:H71"/>
    <mergeCell ref="C71:D71"/>
    <mergeCell ref="G63:H63"/>
    <mergeCell ref="G64:H64"/>
    <mergeCell ref="G65:H65"/>
    <mergeCell ref="G66:H66"/>
    <mergeCell ref="E69:F69"/>
    <mergeCell ref="G69:H69"/>
    <mergeCell ref="E65:F65"/>
    <mergeCell ref="E66:F66"/>
    <mergeCell ref="E64:F64"/>
    <mergeCell ref="G73:H73"/>
    <mergeCell ref="E74:F74"/>
    <mergeCell ref="G74:H74"/>
    <mergeCell ref="A129:B129"/>
    <mergeCell ref="A135:B135"/>
    <mergeCell ref="A82:B82"/>
    <mergeCell ref="A102:B102"/>
    <mergeCell ref="A103:B103"/>
    <mergeCell ref="A107:B107"/>
    <mergeCell ref="E75:F75"/>
    <mergeCell ref="A101:B101"/>
    <mergeCell ref="G75:H75"/>
    <mergeCell ref="E76:F76"/>
    <mergeCell ref="G76:H76"/>
    <mergeCell ref="E73:F73"/>
    <mergeCell ref="C64:D64"/>
    <mergeCell ref="C65:D65"/>
    <mergeCell ref="C66:D66"/>
    <mergeCell ref="C69:D69"/>
    <mergeCell ref="C70:D70"/>
    <mergeCell ref="E72:F72"/>
    <mergeCell ref="G72:H72"/>
    <mergeCell ref="A144:F144"/>
    <mergeCell ref="A116:B116"/>
    <mergeCell ref="A121:B121"/>
    <mergeCell ref="C72:D72"/>
    <mergeCell ref="C73:D73"/>
    <mergeCell ref="C74:D74"/>
    <mergeCell ref="C75:D75"/>
    <mergeCell ref="C76:D76"/>
    <mergeCell ref="A94:B94"/>
    <mergeCell ref="A97:B97"/>
    <mergeCell ref="A96:B96"/>
    <mergeCell ref="A95:B95"/>
    <mergeCell ref="A100:B100"/>
    <mergeCell ref="A110:B110"/>
  </mergeCells>
  <dataValidations count="2">
    <dataValidation type="list" allowBlank="1" showInputMessage="1" showErrorMessage="1" sqref="C4" xr:uid="{00000000-0002-0000-0000-000000000000}">
      <formula1>"1er ,2e,3e,4e"</formula1>
    </dataValidation>
    <dataValidation type="list" allowBlank="1" showInputMessage="1" showErrorMessage="1" sqref="F4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F8B2A5-D4F2-45BC-9CA3-69D99A944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C39FD6C-3158-4046-B70A-15840727B1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B943C4-798B-4815-B05E-8ADEA15E3ED3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244</vt:i4>
      </vt:variant>
    </vt:vector>
  </HeadingPairs>
  <TitlesOfParts>
    <vt:vector size="245" baseType="lpstr">
      <vt:lpstr>Annuel - Environnement</vt:lpstr>
      <vt:lpstr>OBS_PA_54_M_ENT</vt:lpstr>
      <vt:lpstr>OBS_PA_54_M_GP</vt:lpstr>
      <vt:lpstr>OBS_PA_54_M_TOTAL</vt:lpstr>
      <vt:lpstr>OBS_PA_54_NOP_ENT</vt:lpstr>
      <vt:lpstr>OBS_PA_54_NOP_GP</vt:lpstr>
      <vt:lpstr>OBS_PA_54_NOP_TOTAL</vt:lpstr>
      <vt:lpstr>OBS_PA_54_OP_NSUB_9_M_ENT</vt:lpstr>
      <vt:lpstr>OBS_PA_54_OP_NSUB_9_M_GP</vt:lpstr>
      <vt:lpstr>OBS_PA_54_OP_NSUB_9_M_TOTAL</vt:lpstr>
      <vt:lpstr>OBS_PA_54_OP_NSUB_M_ENT</vt:lpstr>
      <vt:lpstr>OBS_PA_54_OP_NSUB_M_GP</vt:lpstr>
      <vt:lpstr>OBS_PA_54_OP_NSUB_M_TOTAL</vt:lpstr>
      <vt:lpstr>OBS_PA_54_OP_NSUB_RECO_M_ENT</vt:lpstr>
      <vt:lpstr>OBS_PA_54_OP_NSUB_RECO_M_GP</vt:lpstr>
      <vt:lpstr>OBS_PA_54_OP_NSUB_RECO_M_TOTAL</vt:lpstr>
      <vt:lpstr>OBS_PA_54_OP_SUB_9_M_ENT</vt:lpstr>
      <vt:lpstr>OBS_PA_54_OP_SUB_9_M_GP</vt:lpstr>
      <vt:lpstr>OBS_PA_54_OP_SUB_9_M_TOTAL</vt:lpstr>
      <vt:lpstr>OBS_PA_54_OP_SUB_M_ENT</vt:lpstr>
      <vt:lpstr>OBS_PA_54_OP_SUB_M_GP</vt:lpstr>
      <vt:lpstr>OBS_PA_54_OP_SUB_M_TOTAL</vt:lpstr>
      <vt:lpstr>OBS_PA_54_OP_SUB_RECO_M_ENT</vt:lpstr>
      <vt:lpstr>OBS_PA_54_OP_SUB_RECO_M_GP</vt:lpstr>
      <vt:lpstr>OBS_PA_54_OP_SUB_RECO_M_TOTAL</vt:lpstr>
      <vt:lpstr>OBS_PA_RepWiFi_TOTAL</vt:lpstr>
      <vt:lpstr>OBS_VB_54_M_ENT</vt:lpstr>
      <vt:lpstr>OBS_VB_54_M_GP</vt:lpstr>
      <vt:lpstr>OBS_VB_54_M_TOTAL</vt:lpstr>
      <vt:lpstr>OBS_VB_54_OP_NSUB_9_M_ENT</vt:lpstr>
      <vt:lpstr>OBS_VB_54_OP_NSUB_9_M_GP</vt:lpstr>
      <vt:lpstr>OBS_VB_54_OP_NSUB_9_M_TOTAL</vt:lpstr>
      <vt:lpstr>OBS_VB_54_OP_NSUB_M_ENT</vt:lpstr>
      <vt:lpstr>OBS_VB_54_OP_NSUB_M_GP</vt:lpstr>
      <vt:lpstr>OBS_VB_54_OP_NSUB_M_TOTAL</vt:lpstr>
      <vt:lpstr>OBS_VB_54_OP_NSUB_RECO_M_ENT</vt:lpstr>
      <vt:lpstr>OBS_VB_54_OP_NSUB_RECO_M_GP</vt:lpstr>
      <vt:lpstr>OBS_VB_54_OP_NSUB_RECO_M_TOTAL</vt:lpstr>
      <vt:lpstr>OBS_VB_54_OP_SUB_9_M_ENT</vt:lpstr>
      <vt:lpstr>OBS_VB_54_OP_SUB_9_M_GP</vt:lpstr>
      <vt:lpstr>OBS_VB_54_OP_SUB_9_M_TOTAL</vt:lpstr>
      <vt:lpstr>OBS_VB_54_OP_SUB_M_ENT</vt:lpstr>
      <vt:lpstr>OBS_VB_54_OP_SUB_M_GP</vt:lpstr>
      <vt:lpstr>OBS_VB_54_OP_SUB_M_TOTAL</vt:lpstr>
      <vt:lpstr>OBS_VB_54_OP_SUB_RECO_M_ENT</vt:lpstr>
      <vt:lpstr>OBS_VB_54_OP_SUB_RECO_M_GP</vt:lpstr>
      <vt:lpstr>OBS_VB_54_OP_SUB_RECO_M_TOTAL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OBS_VO_55_2023_M_TOTAL</vt:lpstr>
      <vt:lpstr>OBS_VO_55_2023_RECO_M_TOTAL</vt:lpstr>
      <vt:lpstr>OBS_VO_55_2023_RECY_M_TOTAL</vt:lpstr>
      <vt:lpstr>OBS_VO_55_RECO_TOTAL</vt:lpstr>
      <vt:lpstr>OBS_VO_55_RECY_TOTAL</vt:lpstr>
      <vt:lpstr>OBS_VO_55_TOTAL</vt:lpstr>
      <vt:lpstr>OBS_VO_56_2021_BOX_TOTAL</vt:lpstr>
      <vt:lpstr>OBS_VO_56_2021_RECO_BOX_TOTAL</vt:lpstr>
      <vt:lpstr>OBS_VO_56_2021_RECY_BOX_TOTAL</vt:lpstr>
      <vt:lpstr>OBS_VO_56_BOX_TOTAL</vt:lpstr>
      <vt:lpstr>OBS_VO_56_RECO_BOX_TOTAL</vt:lpstr>
      <vt:lpstr>OBS_VO_56_RECY_BOX_TOTAL</vt:lpstr>
      <vt:lpstr>OBS_VO_57_2021_DEC_TOTAL</vt:lpstr>
      <vt:lpstr>OBS_VO_57_2021_RECO_DEC_TOTAL</vt:lpstr>
      <vt:lpstr>OBS_VO_57_2021_RECY_DEC_TOTAL</vt:lpstr>
      <vt:lpstr>OBS_VO_57_DEC_TOTAL</vt:lpstr>
      <vt:lpstr>OBS_VO_57_RECO_DEC_TOTAL</vt:lpstr>
      <vt:lpstr>OBS_VO_57_RECY_DEC_TOTAL</vt:lpstr>
      <vt:lpstr>OBS_VO_ADP_BOX_9_2021_TOTAL</vt:lpstr>
      <vt:lpstr>OBS_VO_ADP_BOX_9_2022_TOTAL</vt:lpstr>
      <vt:lpstr>OBS_VO_ADP_BOX_9_2023_TOTAL</vt:lpstr>
      <vt:lpstr>OBS_VO_ADP_BOX_9_TOTAL</vt:lpstr>
      <vt:lpstr>OBS_VO_ADP_DEC_9_2021_TOTAL</vt:lpstr>
      <vt:lpstr>OBS_VO_ADP_DEC_9_2022_TOTAL</vt:lpstr>
      <vt:lpstr>OBS_VO_ADP_DEC_9_2023_TOTAL</vt:lpstr>
      <vt:lpstr>OBS_VO_ADP_DEC_9_TOTAL</vt:lpstr>
      <vt:lpstr>OBS_VO_BOX_DIST_2021_TOTAL</vt:lpstr>
      <vt:lpstr>OBS_VO_BOX_DIST_2022_TOTAL</vt:lpstr>
      <vt:lpstr>OBS_VO_BOX_DIST_2023_TOTAL</vt:lpstr>
      <vt:lpstr>OBS_VO_BOX_DIST_9_2021_TOTAL</vt:lpstr>
      <vt:lpstr>OBS_VO_BOX_DIST_9_2022_TOTAL</vt:lpstr>
      <vt:lpstr>OBS_VO_BOX_DIST_9_2023_TOTAL</vt:lpstr>
      <vt:lpstr>OBS_VO_BOX_DIST_9_TOTAL</vt:lpstr>
      <vt:lpstr>OBS_VO_BOX_DIST_RECO_2021_TOTAL</vt:lpstr>
      <vt:lpstr>OBS_VO_BOX_DIST_RECO_2022_TOTAL</vt:lpstr>
      <vt:lpstr>OBS_VO_BOX_DIST_RECO_2023_TOTAL</vt:lpstr>
      <vt:lpstr>OBS_VO_BOX_DIST_RECO_TOTAL</vt:lpstr>
      <vt:lpstr>OBS_VO_BOX_DIST_TOTAL</vt:lpstr>
      <vt:lpstr>OBS_VO_BOX_DISTm_TOTAL</vt:lpstr>
      <vt:lpstr>OBS_VO_BOX_DISTm1_TOTAL</vt:lpstr>
      <vt:lpstr>OBS_VO_BOX_DISTm2_TOTAL</vt:lpstr>
      <vt:lpstr>OBS_VO_BOX_DISTm3_TOTAL</vt:lpstr>
      <vt:lpstr>OBS_VO_BOX_DISTm4_TOTAL</vt:lpstr>
      <vt:lpstr>OBS_VO_BOX_DISTm5_TOTAL</vt:lpstr>
      <vt:lpstr>OBS_VO_BOX_DISTm6_TOTAL</vt:lpstr>
      <vt:lpstr>OBS_VO_BOX_RECO_2023_TOTAL</vt:lpstr>
      <vt:lpstr>OBS_VO_BOX_RECO_TOTAL</vt:lpstr>
      <vt:lpstr>OBS_VO_BOX_RECY_2023_TOTAL</vt:lpstr>
      <vt:lpstr>OBS_VO_BOX_RECY_TOTAL</vt:lpstr>
      <vt:lpstr>OBS_VO_BOX_RR_2023_TOTAL</vt:lpstr>
      <vt:lpstr>OBS_VO_BOX_RR_TOTAL</vt:lpstr>
      <vt:lpstr>OBS_VO_DEC_DIST_2021_TOTAL</vt:lpstr>
      <vt:lpstr>OBS_VO_DEC_DIST_2022_TOTAL</vt:lpstr>
      <vt:lpstr>OBS_VO_DEC_DIST_2023_TOTAL</vt:lpstr>
      <vt:lpstr>OBS_VO_DEC_DIST_9_2021_TOTAL</vt:lpstr>
      <vt:lpstr>OBS_VO_DEC_DIST_9_2022_TOTAL</vt:lpstr>
      <vt:lpstr>OBS_VO_DEC_DIST_9_2023_TOTAL</vt:lpstr>
      <vt:lpstr>OBS_VO_DEC_DIST_9_TOTAL</vt:lpstr>
      <vt:lpstr>OBS_VO_DEC_DIST_RECO_2021_TOTAL</vt:lpstr>
      <vt:lpstr>OBS_VO_DEC_DIST_RECO_2022_TOTAL</vt:lpstr>
      <vt:lpstr>OBS_VO_DEC_DIST_RECO_2023_TOTAL</vt:lpstr>
      <vt:lpstr>OBS_VO_DEC_DIST_RECO_TOTAL</vt:lpstr>
      <vt:lpstr>OBS_VO_DEC_DIST_TOTAL</vt:lpstr>
      <vt:lpstr>OBS_VO_DEC_DISTm_TOTAL</vt:lpstr>
      <vt:lpstr>OBS_VO_DEC_DISTm1_TOTAL</vt:lpstr>
      <vt:lpstr>OBS_VO_DEC_DISTm2_TOTAL</vt:lpstr>
      <vt:lpstr>OBS_VO_DEC_DISTm3_TOTAL</vt:lpstr>
      <vt:lpstr>OBS_VO_DEC_DISTm4_TOTAL</vt:lpstr>
      <vt:lpstr>OBS_VO_DEC_DISTm5_TOTAL</vt:lpstr>
      <vt:lpstr>OBS_VO_DEC_DISTm6_TOTAL</vt:lpstr>
      <vt:lpstr>OBS_VO_DEC_RECO_2023_TOTAL</vt:lpstr>
      <vt:lpstr>OBS_VO_DEC_RECO_TOTAL</vt:lpstr>
      <vt:lpstr>OBS_VO_DEC_RECY_2023_TOTAL</vt:lpstr>
      <vt:lpstr>OBS_VO_DEC_RECY_TOTAL</vt:lpstr>
      <vt:lpstr>OBS_VO_DEC_RR_2023_TOTAL</vt:lpstr>
      <vt:lpstr>OBS_VO_DEC_RR_TOTAL</vt:lpstr>
      <vt:lpstr>OBS_VO_GES_2021_TOTAL</vt:lpstr>
      <vt:lpstr>OBS_VO_GES_2022_TOTAL</vt:lpstr>
      <vt:lpstr>OBS_VO_GES_2023_TOTAL</vt:lpstr>
      <vt:lpstr>OBS_VO_GES_EMB_ACV_BOX_TOTAL</vt:lpstr>
      <vt:lpstr>OBS_VO_GES_EMB_ACV_BOX1_TOTAL</vt:lpstr>
      <vt:lpstr>OBS_VO_GES_EMB_ACV_BOX2_TOTAL</vt:lpstr>
      <vt:lpstr>OBS_VO_GES_EMB_ACV_BOX3_TOTAL</vt:lpstr>
      <vt:lpstr>OBS_VO_GES_EMB_ACV_BOX4_TOTAL</vt:lpstr>
      <vt:lpstr>OBS_VO_GES_EMB_ACV_BOX5_TOTAL</vt:lpstr>
      <vt:lpstr>OBS_VO_GES_EMB_ACV_BOX6_TOTAL</vt:lpstr>
      <vt:lpstr>OBS_VO_GES_EMB_ACV_DEC_TOTAL</vt:lpstr>
      <vt:lpstr>OBS_VO_GES_EMB_ACV_DEC1_TOTAL</vt:lpstr>
      <vt:lpstr>OBS_VO_GES_EMB_ACV_DEC2_TOTAL</vt:lpstr>
      <vt:lpstr>OBS_VO_GES_EMB_ACV_DEC3_TOTAL</vt:lpstr>
      <vt:lpstr>OBS_VO_GES_EMB_ACV_DEC4_TOTAL</vt:lpstr>
      <vt:lpstr>OBS_VO_GES_EMB_ACV_DEC5_TOTAL</vt:lpstr>
      <vt:lpstr>OBS_VO_GES_EMB_ACV_DEC6_TOTAL</vt:lpstr>
      <vt:lpstr>OBS_VO_GES_EMB_EXT_BOX_TOTAL</vt:lpstr>
      <vt:lpstr>OBS_VO_GES_EMB_EXT_BOX1_TOTAL</vt:lpstr>
      <vt:lpstr>OBS_VO_GES_EMB_EXT_BOX2_TOTAL</vt:lpstr>
      <vt:lpstr>OBS_VO_GES_EMB_EXT_BOX3_TOTAL</vt:lpstr>
      <vt:lpstr>OBS_VO_GES_EMB_EXT_BOX4_TOTAL</vt:lpstr>
      <vt:lpstr>OBS_VO_GES_EMB_EXT_BOX5_TOTAL</vt:lpstr>
      <vt:lpstr>OBS_VO_GES_EMB_EXT_BOX6_TOTAL</vt:lpstr>
      <vt:lpstr>OBS_VO_GES_EMB_EXT_DEC_TOTAL</vt:lpstr>
      <vt:lpstr>OBS_VO_GES_EMB_EXT_DEC1_TOTAL</vt:lpstr>
      <vt:lpstr>OBS_VO_GES_EMB_EXT_DEC2_TOTAL</vt:lpstr>
      <vt:lpstr>OBS_VO_GES_EMB_EXT_DEC3_TOTAL</vt:lpstr>
      <vt:lpstr>OBS_VO_GES_EMB_EXT_DEC4_TOTAL</vt:lpstr>
      <vt:lpstr>OBS_VO_GES_EMB_EXT_DEC5_TOTAL</vt:lpstr>
      <vt:lpstr>OBS_VO_GES_EMB_EXT_DEC6_TOTAL</vt:lpstr>
      <vt:lpstr>OBS_VO_GES_SC1_2021_TOTAL</vt:lpstr>
      <vt:lpstr>OBS_VO_GES_SC1_2022_TOTAL</vt:lpstr>
      <vt:lpstr>OBS_VO_GES_SC1_2023_TOTAL</vt:lpstr>
      <vt:lpstr>OBS_VO_GES_SC1_TOTAL</vt:lpstr>
      <vt:lpstr>OBS_VO_GES_SC2_2021_TOTAL</vt:lpstr>
      <vt:lpstr>OBS_VO_GES_SC2_2022_TOTAL</vt:lpstr>
      <vt:lpstr>OBS_VO_GES_SC2_2023_TOTAL</vt:lpstr>
      <vt:lpstr>OBS_VO_GES_SC2_MB_2021_TOTAL</vt:lpstr>
      <vt:lpstr>OBS_VO_GES_SC2_MB_2022_TOTAL</vt:lpstr>
      <vt:lpstr>OBS_VO_GES_SC2_MB_2023_TOTAL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OBS_VO_GES_SC3_TOTAL</vt:lpstr>
      <vt:lpstr>OBS_VO_GES_TOTAL</vt:lpstr>
      <vt:lpstr>OBS_VO_NRJ_2021_TOTAL</vt:lpstr>
      <vt:lpstr>OBS_VO_NRJ_2022_TOTAL</vt:lpstr>
      <vt:lpstr>OBS_VO_NRJ_2023_TOTAL</vt:lpstr>
      <vt:lpstr>OBS_VO_NRJ_AUT_2021_TOTAL</vt:lpstr>
      <vt:lpstr>OBS_VO_NRJ_AUT_2022_TOTAL</vt:lpstr>
      <vt:lpstr>OBS_VO_NRJ_AUT_2023_TOTAL</vt:lpstr>
      <vt:lpstr>OBS_VO_NRJ_AUT_TOTAL</vt:lpstr>
      <vt:lpstr>OBS_VO_NRJ_BOX_2021_TOTAL</vt:lpstr>
      <vt:lpstr>OBS_VO_NRJ_BOX_2022_TOTAL</vt:lpstr>
      <vt:lpstr>OBS_VO_NRJ_BOX_2023_TOTAL</vt:lpstr>
      <vt:lpstr>OBS_VO_NRJ_BOX_TOTAL</vt:lpstr>
      <vt:lpstr>OBS_VO_NRJ_DATAC_2021_TOTAL</vt:lpstr>
      <vt:lpstr>OBS_VO_NRJ_DATAC_2022_TOTAL</vt:lpstr>
      <vt:lpstr>OBS_VO_NRJ_DATAC_2023_TOTAL</vt:lpstr>
      <vt:lpstr>OBS_VO_NRJ_DATAC_TOTAL</vt:lpstr>
      <vt:lpstr>OBS_VO_NRJ_RES_2021_TOTAL</vt:lpstr>
      <vt:lpstr>OBS_VO_NRJ_RES_2022_TOTAL</vt:lpstr>
      <vt:lpstr>OBS_VO_NRJ_RES_2023_TOTAL</vt:lpstr>
      <vt:lpstr>OBS_VO_NRJ_RES_2G_2021_TOTAL</vt:lpstr>
      <vt:lpstr>OBS_VO_NRJ_RES_2G_2022_TOTAL</vt:lpstr>
      <vt:lpstr>OBS_VO_NRJ_RES_2G_2023_TOTAL</vt:lpstr>
      <vt:lpstr>OBS_VO_NRJ_RES_2G_TOTAL</vt:lpstr>
      <vt:lpstr>OBS_VO_NRJ_RES_3G_2021_TOTAL</vt:lpstr>
      <vt:lpstr>OBS_VO_NRJ_RES_3G_2022_TOTAL</vt:lpstr>
      <vt:lpstr>OBS_VO_NRJ_RES_3G_2023_TOTAL</vt:lpstr>
      <vt:lpstr>OBS_VO_NRJ_RES_3G_TOTAL</vt:lpstr>
      <vt:lpstr>OBS_VO_NRJ_RES_4G_2021_TOTAL</vt:lpstr>
      <vt:lpstr>OBS_VO_NRJ_RES_4G_2022_TOTAL</vt:lpstr>
      <vt:lpstr>OBS_VO_NRJ_RES_4G_2023_TOTAL</vt:lpstr>
      <vt:lpstr>OBS_VO_NRJ_RES_4G_TOTAL</vt:lpstr>
      <vt:lpstr>OBS_VO_NRJ_RES_5G_2021_TOTAL</vt:lpstr>
      <vt:lpstr>OBS_VO_NRJ_RES_5G_2022_TOTAL</vt:lpstr>
      <vt:lpstr>OBS_VO_NRJ_RES_5G_2023_TOTAL</vt:lpstr>
      <vt:lpstr>OBS_VO_NRJ_RES_5G_TOTAL</vt:lpstr>
      <vt:lpstr>OBS_VO_NRJ_RES_AUTBL_2021_TOTAL</vt:lpstr>
      <vt:lpstr>OBS_VO_NRJ_RES_AUTBL_2022_TOTAL</vt:lpstr>
      <vt:lpstr>OBS_VO_NRJ_RES_AUTBL_2023_TOTAL</vt:lpstr>
      <vt:lpstr>OBS_VO_NRJ_RES_AUTBL_TOTAL</vt:lpstr>
      <vt:lpstr>OBS_VO_NRJ_RES_BLFIX_2021_TOTAL</vt:lpstr>
      <vt:lpstr>OBS_VO_NRJ_RES_BLFIX_2022_TOTAL</vt:lpstr>
      <vt:lpstr>OBS_VO_NRJ_RES_BLFIX_2023_TOTAL</vt:lpstr>
      <vt:lpstr>OBS_VO_NRJ_RES_BLFIX_TOTAL</vt:lpstr>
      <vt:lpstr>OBS_VO_NRJ_RES_BLMOB_2021_TOTAL</vt:lpstr>
      <vt:lpstr>OBS_VO_NRJ_RES_BLMOB_2022_TOTAL</vt:lpstr>
      <vt:lpstr>OBS_VO_NRJ_RES_BLMOB_2023_TOTAL</vt:lpstr>
      <vt:lpstr>OBS_VO_NRJ_RES_BLMOB_TOTAL</vt:lpstr>
      <vt:lpstr>OBS_VO_NRJ_RES_COAX_2021_TOTAL</vt:lpstr>
      <vt:lpstr>OBS_VO_NRJ_RES_COAX_2022_TOTAL</vt:lpstr>
      <vt:lpstr>OBS_VO_NRJ_RES_COAX_2023_TOTAL</vt:lpstr>
      <vt:lpstr>OBS_VO_NRJ_RES_COAX_TOTAL</vt:lpstr>
      <vt:lpstr>OBS_VO_NRJ_RES_CORE_2021_TOTAL</vt:lpstr>
      <vt:lpstr>OBS_VO_NRJ_RES_CORE_2022_TOTAL</vt:lpstr>
      <vt:lpstr>OBS_VO_NRJ_RES_CORE_2023_TOTAL</vt:lpstr>
      <vt:lpstr>OBS_VO_NRJ_RES_CORE_TOTAL</vt:lpstr>
      <vt:lpstr>OBS_VO_NRJ_RES_DSL_2021_TOTAL</vt:lpstr>
      <vt:lpstr>OBS_VO_NRJ_RES_DSL_2022_TOTAL</vt:lpstr>
      <vt:lpstr>OBS_VO_NRJ_RES_DSL_2023_TOTAL</vt:lpstr>
      <vt:lpstr>OBS_VO_NRJ_RES_DSL_TOTAL</vt:lpstr>
      <vt:lpstr>OBS_VO_NRJ_RES_FttHO_2021_TOTAL</vt:lpstr>
      <vt:lpstr>OBS_VO_NRJ_RES_FttHO_2022_TOTAL</vt:lpstr>
      <vt:lpstr>OBS_VO_NRJ_RES_FttHO_2023_TOTAL</vt:lpstr>
      <vt:lpstr>OBS_VO_NRJ_RES_FttHO_TOTAL</vt:lpstr>
      <vt:lpstr>OBS_VO_NRJ_RES_RTC_2021_TOTAL</vt:lpstr>
      <vt:lpstr>OBS_VO_NRJ_RES_RTC_2022_TOTAL</vt:lpstr>
      <vt:lpstr>OBS_VO_NRJ_RES_RTC_2023_TOTAL</vt:lpstr>
      <vt:lpstr>OBS_VO_NRJ_RES_RTC_TOTAL</vt:lpstr>
      <vt:lpstr>OBS_VO_NRJ_RES_TOTAL</vt:lpstr>
      <vt:lpstr>OBS_VO_NRJ_TOTAL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Durand</dc:creator>
  <cp:lastModifiedBy>PONCE Loïs</cp:lastModifiedBy>
  <dcterms:created xsi:type="dcterms:W3CDTF">2020-01-17T07:40:21Z</dcterms:created>
  <dcterms:modified xsi:type="dcterms:W3CDTF">2025-08-29T08:58:20Z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